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J111" i="8"/>
  <c r="K111" i="8" s="1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<sst xmlns="http://schemas.openxmlformats.org/spreadsheetml/2006/main" count="801" uniqueCount="230">
  <si>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</si>
  <si>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</si>
  <si>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</si>
  <si>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</si>
  <si>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</si>
  <si>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</si>
  <si>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</si>
  <si>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</si>
  <si>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</si>
  <si>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</si>
  <si>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</si>
  <si>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</si>
  <si>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</si>
  <si>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</si>
  <si>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</si>
  <si>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</si>
  <si>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</si>
  <si>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</si>
  <si>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</si>
  <si>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</si>
  <si>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</si>
  <si>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</si>
  <si>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</si>
  <si>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</si>
  <si>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</si>
  <si>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</si>
  <si>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</si>
  <si>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</si>
  <si>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</si>
  <si>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</si>
  <si>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</si>
  <si>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</si>
  <si>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</si>
  <si>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</si>
  <si>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</si>
  <si>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</si>
  <si>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</si>
  <si>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</si>
  <si>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</si>
  <si>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</si>
  <si>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</si>
  <si>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</si>
  <si>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</si>
  <si>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</si>
  <si>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</si>
  <si>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</si>
  <si>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</si>
  <si>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</si>
  <si>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</si>
  <si>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</si>
  <si>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</si>
  <si>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</si>
  <si>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</si>
  <si>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</si>
  <si>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</si>
  <si>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</si>
  <si>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</si>
  <si>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</si>
  <si>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</si>
  <si>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</si>
  <si>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</si>
  <si>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</si>
  <si>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</si>
  <si>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</si>
  <si>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</si>
  <si>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</si>
  <si>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</si>
  <si>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</si>
  <si>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</si>
  <si>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</si>
  <si>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</si>
  <si>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</si>
  <si>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</si>
  <si>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</si>
  <si>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</si>
  <si>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</si>
  <si>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</si>
  <si>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</si>
  <si>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</si>
  <si>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</si>
  <si>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</si>
  <si>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</si>
  <si>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</si>
  <si>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</si>
  <si>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</si>
  <si>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</si>
  <si>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</si>
  <si>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</si>
  <si>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</si>
  <si>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</si>
  <si>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</si>
  <si>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</si>
  <si>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</si>
  <si>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</si>
  <si>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</si>
  <si>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</si>
  <si>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</si>
  <si>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</si>
  <si>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</si>
  <si>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</si>
  <si>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</si>
  <si>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</si>
  <si>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</si>
  <si>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</si>
  <si>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</si>
  <si>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(0,07)</t>
  </si>
  <si>
    <t>Se estiman 5 modelos mediante MCO, donde la especificación (5) es la preferida y que se utilizará para la estimación del VAR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</si>
  <si>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</si>
  <si>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</si>
  <si>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</si>
  <si>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</si>
  <si>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</si>
  <si>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</si>
  <si>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(0,24)</t>
  </si>
  <si>
    <t>(0,08)</t>
  </si>
  <si>
    <t>0,05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</si>
  <si>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</si>
  <si>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</si>
  <si>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</si>
  <si>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</si>
  <si>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</si>
  <si>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ar2ma2</t>
  </si>
  <si>
    <t>Std. Err.</t>
  </si>
  <si>
    <t>[95% Conf.</t>
  </si>
  <si>
    <t>En este caso corresponde al modelo VAR</t>
  </si>
  <si>
    <t>0,00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</si>
  <si>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</si>
  <si>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</si>
  <si>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</si>
  <si>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</si>
  <si>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</si>
  <si>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(5)</t>
  </si>
  <si>
    <t>(0,17)</t>
  </si>
  <si>
    <t>(0,12)</t>
  </si>
  <si>
    <t>(0,11)</t>
  </si>
  <si>
    <t>(0,10)</t>
  </si>
  <si>
    <t>0,01</t>
  </si>
  <si>
    <t>0,04</t>
  </si>
  <si>
    <t>0,96</t>
  </si>
  <si>
    <t>El modelo ARIMA de mejor ajuste es un ARIMA(p=12,d=0,q=0)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</si>
  <si>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</si>
  <si>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</si>
  <si>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</si>
  <si>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</si>
  <si>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</si>
  <si>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</si>
  <si>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</si>
  <si>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</si>
  <si>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</si>
  <si>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0,84***</t>
  </si>
  <si>
    <t>-0,23</t>
  </si>
  <si>
    <t>-0,19</t>
  </si>
  <si>
    <t>0,16</t>
  </si>
  <si>
    <t>(0,21)</t>
  </si>
  <si>
    <t>(0,16)</t>
  </si>
  <si>
    <t>(0,13)</t>
  </si>
  <si>
    <t>-0,01</t>
  </si>
  <si>
    <t>0,50***</t>
  </si>
  <si>
    <t>0,14</t>
  </si>
  <si>
    <t>(0,14)</t>
  </si>
  <si>
    <t>0,64***</t>
  </si>
  <si>
    <t>(0,19)</t>
  </si>
  <si>
    <t>-0,20***</t>
  </si>
  <si>
    <t>(0,09)</t>
  </si>
  <si>
    <t>ARIMA (12,1,0)</t>
  </si>
  <si>
    <t>1,77***</t>
  </si>
  <si>
    <t>0,51***</t>
  </si>
  <si>
    <t>(8,44)</t>
  </si>
  <si>
    <t>(0,30)</t>
  </si>
  <si>
    <t>log_inacer_9</t>
  </si>
  <si>
    <t>0,36</t>
  </si>
  <si>
    <t>-0,39*</t>
  </si>
  <si>
    <t>(1,32)</t>
  </si>
  <si>
    <t>-0,08</t>
  </si>
  <si>
    <t>-0,49**</t>
  </si>
  <si>
    <t>-0,27**</t>
  </si>
  <si>
    <t>-0,30***</t>
  </si>
  <si>
    <t>0,99***</t>
  </si>
  <si>
    <t>1,21***</t>
  </si>
  <si>
    <t>1,24***</t>
  </si>
  <si>
    <t>1,22***</t>
  </si>
  <si>
    <t>0,82***</t>
  </si>
  <si>
    <t>-0,31**</t>
  </si>
  <si>
    <t>-0,26***</t>
  </si>
  <si>
    <t>log_desempleo_9</t>
  </si>
  <si>
    <t>log_turnac9</t>
  </si>
  <si>
    <t>log_turint9</t>
  </si>
  <si>
    <t>-0,14***</t>
  </si>
  <si>
    <t>-0,09***</t>
  </si>
  <si>
    <t>-0,10***</t>
  </si>
  <si>
    <t>-252,12***</t>
  </si>
  <si>
    <t>-271,67***</t>
  </si>
  <si>
    <t>-251,55***</t>
  </si>
  <si>
    <t>(86,90)</t>
  </si>
  <si>
    <t>(59,17)</t>
  </si>
  <si>
    <t>(56,92)</t>
  </si>
  <si>
    <t>log_pobl_9</t>
  </si>
  <si>
    <t>280,40***</t>
  </si>
  <si>
    <t>304,89***</t>
  </si>
  <si>
    <t>282,61***</t>
  </si>
  <si>
    <t>(96,80)</t>
  </si>
  <si>
    <t>(66,38)</t>
  </si>
  <si>
    <t>(63,92)</t>
  </si>
  <si>
    <t>0,35***</t>
  </si>
  <si>
    <t>0,31***</t>
  </si>
  <si>
    <t>0,33***</t>
  </si>
  <si>
    <t>-6,72***</t>
  </si>
  <si>
    <t>-3,61**</t>
  </si>
  <si>
    <t>335,41***</t>
  </si>
  <si>
    <t>323,17***</t>
  </si>
  <si>
    <t>294,51***</t>
  </si>
  <si>
    <t>(-3,96)</t>
  </si>
  <si>
    <t>(1,56)</t>
  </si>
  <si>
    <t>(116,00)</t>
  </si>
  <si>
    <t>(71,61)</t>
  </si>
  <si>
    <t>(67,71)</t>
  </si>
  <si>
    <t>0,47</t>
  </si>
  <si>
    <t>0,87</t>
  </si>
  <si>
    <t>0,95</t>
  </si>
  <si>
    <t>DÓLAR</t>
  </si>
  <si>
    <t>DESEMPLEO</t>
  </si>
  <si>
    <t>POBLACION</t>
  </si>
  <si>
    <t>POBLACION9</t>
  </si>
  <si>
    <t>HERFINDHAL</t>
  </si>
  <si>
    <t>Z(t)             -3,327            -3,534            -2,904            -2,587</t>
  </si>
  <si>
    <t>MacKinnon approximate p-value for Z(t) = 0,0137</t>
  </si>
  <si>
    <t>Z(t)            -14,367            -3,535            -2,904            -2,587</t>
  </si>
  <si>
    <t>log_desemp~o</t>
  </si>
  <si>
    <t>log_herfin~l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</si>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</sst>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164" fontId="22" fillId="0" borderId="0" xfId="0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24.69</c:v>
                </c:pt>
                <c:pt idx="1">
                  <c:v>21.091000000000001</c:v>
                </c:pt>
                <c:pt idx="2">
                  <c:v>21.027000000000001</c:v>
                </c:pt>
                <c:pt idx="3">
                  <c:v>19.641999999999999</c:v>
                </c:pt>
                <c:pt idx="4">
                  <c:v>17.698</c:v>
                </c:pt>
                <c:pt idx="5">
                  <c:v>15.298</c:v>
                </c:pt>
                <c:pt idx="6">
                  <c:v>20.849</c:v>
                </c:pt>
                <c:pt idx="7">
                  <c:v>19.198</c:v>
                </c:pt>
                <c:pt idx="8">
                  <c:v>18.745999999999999</c:v>
                </c:pt>
                <c:pt idx="9">
                  <c:v>22.936</c:v>
                </c:pt>
                <c:pt idx="10">
                  <c:v>24.957000000000001</c:v>
                </c:pt>
                <c:pt idx="11">
                  <c:v>21.774000000000001</c:v>
                </c:pt>
                <c:pt idx="12">
                  <c:v>21.102</c:v>
                </c:pt>
                <c:pt idx="13">
                  <c:v>18.213000000000001</c:v>
                </c:pt>
                <c:pt idx="14">
                  <c:v>20.285</c:v>
                </c:pt>
                <c:pt idx="15">
                  <c:v>20.309999999999999</c:v>
                </c:pt>
                <c:pt idx="16">
                  <c:v>20.538</c:v>
                </c:pt>
                <c:pt idx="17">
                  <c:v>17.649000000000001</c:v>
                </c:pt>
                <c:pt idx="18">
                  <c:v>21.706</c:v>
                </c:pt>
                <c:pt idx="19">
                  <c:v>21.28</c:v>
                </c:pt>
                <c:pt idx="20">
                  <c:v>18.690000000000001</c:v>
                </c:pt>
                <c:pt idx="21">
                  <c:v>23.73</c:v>
                </c:pt>
                <c:pt idx="22">
                  <c:v>25.786000000000001</c:v>
                </c:pt>
                <c:pt idx="23">
                  <c:v>23.440999999999999</c:v>
                </c:pt>
                <c:pt idx="24">
                  <c:v>29.245000000000001</c:v>
                </c:pt>
                <c:pt idx="25">
                  <c:v>27.245000000000001</c:v>
                </c:pt>
                <c:pt idx="26">
                  <c:v>25.135999999999999</c:v>
                </c:pt>
                <c:pt idx="27">
                  <c:v>25.225999999999999</c:v>
                </c:pt>
                <c:pt idx="28">
                  <c:v>24.088000000000001</c:v>
                </c:pt>
                <c:pt idx="29">
                  <c:v>22.445</c:v>
                </c:pt>
                <c:pt idx="30">
                  <c:v>28.009</c:v>
                </c:pt>
                <c:pt idx="31">
                  <c:v>23.84</c:v>
                </c:pt>
                <c:pt idx="32">
                  <c:v>22.417000000000002</c:v>
                </c:pt>
                <c:pt idx="33">
                  <c:v>27.440999999999999</c:v>
                </c:pt>
                <c:pt idx="34">
                  <c:v>29.821999999999999</c:v>
                </c:pt>
                <c:pt idx="35">
                  <c:v>28.477</c:v>
                </c:pt>
                <c:pt idx="36">
                  <c:v>33.893000000000001</c:v>
                </c:pt>
                <c:pt idx="37">
                  <c:v>30.222999999999999</c:v>
                </c:pt>
                <c:pt idx="38">
                  <c:v>26.146999999999998</c:v>
                </c:pt>
                <c:pt idx="39">
                  <c:v>25.331</c:v>
                </c:pt>
                <c:pt idx="40">
                  <c:v>24.411999999999999</c:v>
                </c:pt>
                <c:pt idx="41">
                  <c:v>22.439</c:v>
                </c:pt>
                <c:pt idx="42">
                  <c:v>27.657</c:v>
                </c:pt>
                <c:pt idx="43">
                  <c:v>27.125</c:v>
                </c:pt>
                <c:pt idx="44">
                  <c:v>26.364000000000001</c:v>
                </c:pt>
                <c:pt idx="45">
                  <c:v>22.268000000000001</c:v>
                </c:pt>
                <c:pt idx="46">
                  <c:v>29.44359</c:v>
                </c:pt>
                <c:pt idx="47">
                  <c:v>15.234999999999999</c:v>
                </c:pt>
                <c:pt idx="48">
                  <c:v>32.686999999999998</c:v>
                </c:pt>
                <c:pt idx="49">
                  <c:v>28.257999999999999</c:v>
                </c:pt>
                <c:pt idx="50">
                  <c:v>19.245000000000001</c:v>
                </c:pt>
                <c:pt idx="51">
                  <c:v>24.893000000000001</c:v>
                </c:pt>
                <c:pt idx="52">
                  <c:v>27.202000000000002</c:v>
                </c:pt>
                <c:pt idx="53">
                  <c:v>23.702999999999999</c:v>
                </c:pt>
                <c:pt idx="54">
                  <c:v>26.597999999999999</c:v>
                </c:pt>
                <c:pt idx="55">
                  <c:v>27.289000000000001</c:v>
                </c:pt>
                <c:pt idx="56">
                  <c:v>27.888999999999999</c:v>
                </c:pt>
                <c:pt idx="57">
                  <c:v>30.125</c:v>
                </c:pt>
                <c:pt idx="58">
                  <c:v>34.637999999999998</c:v>
                </c:pt>
                <c:pt idx="59">
                  <c:v>34.210999999999999</c:v>
                </c:pt>
                <c:pt idx="60">
                  <c:v>36.869999999999997</c:v>
                </c:pt>
                <c:pt idx="61">
                  <c:v>34.896999999999998</c:v>
                </c:pt>
                <c:pt idx="62">
                  <c:v>33.911000000000001</c:v>
                </c:pt>
                <c:pt idx="63">
                  <c:v>30.564</c:v>
                </c:pt>
                <c:pt idx="64">
                  <c:v>27.422999999999998</c:v>
                </c:pt>
                <c:pt idx="65">
                  <c:v>22.771000000000001</c:v>
                </c:pt>
                <c:pt idx="66">
                  <c:v>26.91</c:v>
                </c:pt>
                <c:pt idx="67">
                  <c:v>28.812000000000001</c:v>
                </c:pt>
                <c:pt idx="68">
                  <c:v>31.765999999999998</c:v>
                </c:pt>
                <c:pt idx="69">
                  <c:v>32.121000000000002</c:v>
                </c:pt>
                <c:pt idx="70">
                  <c:v>36.149000000000001</c:v>
                </c:pt>
                <c:pt idx="71">
                  <c:v>36.552</c:v>
                </c:pt>
                <c:pt idx="72">
                  <c:v>43.225000000000001</c:v>
                </c:pt>
                <c:pt idx="73">
                  <c:v>40.781999999999996</c:v>
                </c:pt>
                <c:pt idx="74">
                  <c:v>35.701000000000001</c:v>
                </c:pt>
                <c:pt idx="75">
                  <c:v>31.902999999999999</c:v>
                </c:pt>
                <c:pt idx="76">
                  <c:v>31.655000000000001</c:v>
                </c:pt>
                <c:pt idx="77">
                  <c:v>28.600999999999999</c:v>
                </c:pt>
                <c:pt idx="78">
                  <c:v>33.027999999999999</c:v>
                </c:pt>
                <c:pt idx="79">
                  <c:v>33.89</c:v>
                </c:pt>
                <c:pt idx="80">
                  <c:v>33.488</c:v>
                </c:pt>
                <c:pt idx="81">
                  <c:v>37.972000000000001</c:v>
                </c:pt>
                <c:pt idx="82">
                  <c:v>40.613999999999997</c:v>
                </c:pt>
                <c:pt idx="83">
                  <c:v>39.469000000000001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00992"/>
        <c:axId val="128103168"/>
      </c:scatterChart>
      <c:valAx>
        <c:axId val="12810099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28103168"/>
        <c:crosses val="autoZero"/>
        <c:crossBetween val="midCat"/>
      </c:valAx>
      <c:valAx>
        <c:axId val="128103168"/>
        <c:scaling>
          <c:orientation val="minMax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281009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24.69</c:v>
                </c:pt>
                <c:pt idx="1">
                  <c:v>21.091000000000001</c:v>
                </c:pt>
                <c:pt idx="2">
                  <c:v>21.027000000000001</c:v>
                </c:pt>
                <c:pt idx="3">
                  <c:v>19.641999999999999</c:v>
                </c:pt>
                <c:pt idx="4">
                  <c:v>17.698</c:v>
                </c:pt>
                <c:pt idx="5">
                  <c:v>15.298</c:v>
                </c:pt>
                <c:pt idx="6">
                  <c:v>20.849</c:v>
                </c:pt>
                <c:pt idx="7">
                  <c:v>19.198</c:v>
                </c:pt>
                <c:pt idx="8">
                  <c:v>18.745999999999999</c:v>
                </c:pt>
                <c:pt idx="9">
                  <c:v>22.936</c:v>
                </c:pt>
                <c:pt idx="10">
                  <c:v>24.957000000000001</c:v>
                </c:pt>
                <c:pt idx="11">
                  <c:v>21.774000000000001</c:v>
                </c:pt>
                <c:pt idx="12">
                  <c:v>21.102</c:v>
                </c:pt>
                <c:pt idx="13">
                  <c:v>18.213000000000001</c:v>
                </c:pt>
                <c:pt idx="14">
                  <c:v>20.285</c:v>
                </c:pt>
                <c:pt idx="15">
                  <c:v>20.309999999999999</c:v>
                </c:pt>
                <c:pt idx="16">
                  <c:v>20.538</c:v>
                </c:pt>
                <c:pt idx="17">
                  <c:v>17.649000000000001</c:v>
                </c:pt>
                <c:pt idx="18">
                  <c:v>21.706</c:v>
                </c:pt>
                <c:pt idx="19">
                  <c:v>21.28</c:v>
                </c:pt>
                <c:pt idx="20">
                  <c:v>18.690000000000001</c:v>
                </c:pt>
                <c:pt idx="21">
                  <c:v>23.73</c:v>
                </c:pt>
                <c:pt idx="22">
                  <c:v>25.786000000000001</c:v>
                </c:pt>
                <c:pt idx="23">
                  <c:v>23.440999999999999</c:v>
                </c:pt>
                <c:pt idx="24">
                  <c:v>29.245000000000001</c:v>
                </c:pt>
                <c:pt idx="25">
                  <c:v>27.245000000000001</c:v>
                </c:pt>
                <c:pt idx="26">
                  <c:v>25.135999999999999</c:v>
                </c:pt>
                <c:pt idx="27">
                  <c:v>25.225999999999999</c:v>
                </c:pt>
                <c:pt idx="28">
                  <c:v>24.088000000000001</c:v>
                </c:pt>
                <c:pt idx="29">
                  <c:v>22.445</c:v>
                </c:pt>
                <c:pt idx="30">
                  <c:v>28.009</c:v>
                </c:pt>
                <c:pt idx="31">
                  <c:v>23.84</c:v>
                </c:pt>
                <c:pt idx="32">
                  <c:v>22.417000000000002</c:v>
                </c:pt>
                <c:pt idx="33">
                  <c:v>27.440999999999999</c:v>
                </c:pt>
                <c:pt idx="34">
                  <c:v>29.821999999999999</c:v>
                </c:pt>
                <c:pt idx="35">
                  <c:v>28.477</c:v>
                </c:pt>
                <c:pt idx="36">
                  <c:v>33.893000000000001</c:v>
                </c:pt>
                <c:pt idx="37">
                  <c:v>30.222999999999999</c:v>
                </c:pt>
                <c:pt idx="38">
                  <c:v>26.146999999999998</c:v>
                </c:pt>
                <c:pt idx="39">
                  <c:v>25.331</c:v>
                </c:pt>
                <c:pt idx="40">
                  <c:v>24.411999999999999</c:v>
                </c:pt>
                <c:pt idx="41">
                  <c:v>22.439</c:v>
                </c:pt>
                <c:pt idx="42">
                  <c:v>27.657</c:v>
                </c:pt>
                <c:pt idx="43">
                  <c:v>27.125</c:v>
                </c:pt>
                <c:pt idx="44">
                  <c:v>26.364000000000001</c:v>
                </c:pt>
                <c:pt idx="45">
                  <c:v>22.268000000000001</c:v>
                </c:pt>
                <c:pt idx="46">
                  <c:v>29.44359</c:v>
                </c:pt>
                <c:pt idx="47">
                  <c:v>15.234999999999999</c:v>
                </c:pt>
                <c:pt idx="48">
                  <c:v>32.686999999999998</c:v>
                </c:pt>
                <c:pt idx="49">
                  <c:v>28.257999999999999</c:v>
                </c:pt>
                <c:pt idx="50">
                  <c:v>19.245000000000001</c:v>
                </c:pt>
                <c:pt idx="51">
                  <c:v>24.893000000000001</c:v>
                </c:pt>
                <c:pt idx="52">
                  <c:v>27.202000000000002</c:v>
                </c:pt>
                <c:pt idx="53">
                  <c:v>23.702999999999999</c:v>
                </c:pt>
                <c:pt idx="54">
                  <c:v>26.597999999999999</c:v>
                </c:pt>
                <c:pt idx="55">
                  <c:v>27.289000000000001</c:v>
                </c:pt>
                <c:pt idx="56">
                  <c:v>27.888999999999999</c:v>
                </c:pt>
                <c:pt idx="57">
                  <c:v>30.125</c:v>
                </c:pt>
                <c:pt idx="58">
                  <c:v>34.637999999999998</c:v>
                </c:pt>
                <c:pt idx="59">
                  <c:v>34.210999999999999</c:v>
                </c:pt>
                <c:pt idx="60">
                  <c:v>36.869999999999997</c:v>
                </c:pt>
                <c:pt idx="61">
                  <c:v>34.896999999999998</c:v>
                </c:pt>
                <c:pt idx="62">
                  <c:v>33.911000000000001</c:v>
                </c:pt>
                <c:pt idx="63">
                  <c:v>30.564</c:v>
                </c:pt>
                <c:pt idx="64">
                  <c:v>27.422999999999998</c:v>
                </c:pt>
                <c:pt idx="65">
                  <c:v>22.771000000000001</c:v>
                </c:pt>
                <c:pt idx="66">
                  <c:v>26.91</c:v>
                </c:pt>
                <c:pt idx="67">
                  <c:v>28.812000000000001</c:v>
                </c:pt>
                <c:pt idx="68">
                  <c:v>31.765999999999998</c:v>
                </c:pt>
                <c:pt idx="69">
                  <c:v>32.121000000000002</c:v>
                </c:pt>
                <c:pt idx="70">
                  <c:v>36.149000000000001</c:v>
                </c:pt>
                <c:pt idx="71">
                  <c:v>36.552</c:v>
                </c:pt>
                <c:pt idx="72">
                  <c:v>43.225000000000001</c:v>
                </c:pt>
                <c:pt idx="73">
                  <c:v>40.781999999999996</c:v>
                </c:pt>
                <c:pt idx="74">
                  <c:v>35.701000000000001</c:v>
                </c:pt>
                <c:pt idx="75">
                  <c:v>31.902999999999999</c:v>
                </c:pt>
                <c:pt idx="76">
                  <c:v>31.655000000000001</c:v>
                </c:pt>
                <c:pt idx="77">
                  <c:v>28.600999999999999</c:v>
                </c:pt>
                <c:pt idx="78">
                  <c:v>33.027999999999999</c:v>
                </c:pt>
                <c:pt idx="79">
                  <c:v>33.89</c:v>
                </c:pt>
                <c:pt idx="80">
                  <c:v>33.488</c:v>
                </c:pt>
                <c:pt idx="81">
                  <c:v>37.972000000000001</c:v>
                </c:pt>
                <c:pt idx="82">
                  <c:v>40.613999999999997</c:v>
                </c:pt>
                <c:pt idx="83">
                  <c:v>39.469000000000001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28.269580000000001</c:v>
                </c:pt>
                <c:pt idx="61" formatCode="0.0">
                  <c:v>28.300699999999999</c:v>
                </c:pt>
                <c:pt idx="62" formatCode="0.0">
                  <c:v>28.327819999999999</c:v>
                </c:pt>
                <c:pt idx="63" formatCode="0.0">
                  <c:v>28.35106</c:v>
                </c:pt>
                <c:pt idx="64" formatCode="0.0">
                  <c:v>28.369610000000002</c:v>
                </c:pt>
                <c:pt idx="65" formatCode="0.0">
                  <c:v>28.383610000000001</c:v>
                </c:pt>
                <c:pt idx="66" formatCode="0.0">
                  <c:v>28.393789999999999</c:v>
                </c:pt>
                <c:pt idx="67" formatCode="0.0">
                  <c:v>28.39874</c:v>
                </c:pt>
                <c:pt idx="68" formatCode="0.0">
                  <c:v>28.398890000000002</c:v>
                </c:pt>
                <c:pt idx="69" formatCode="0.0">
                  <c:v>28.394960000000001</c:v>
                </c:pt>
                <c:pt idx="70" formatCode="0.0">
                  <c:v>28.386379999999999</c:v>
                </c:pt>
                <c:pt idx="71" formatCode="0.0">
                  <c:v>28.372219999999999</c:v>
                </c:pt>
                <c:pt idx="72" formatCode="0.0">
                  <c:v>28.353739999999998</c:v>
                </c:pt>
                <c:pt idx="73" formatCode="0.0">
                  <c:v>28.330030000000001</c:v>
                </c:pt>
                <c:pt idx="74" formatCode="0.0">
                  <c:v>28.3005</c:v>
                </c:pt>
                <c:pt idx="75" formatCode="0.0">
                  <c:v>28.266390000000001</c:v>
                </c:pt>
                <c:pt idx="76" formatCode="0.0">
                  <c:v>28.226800000000001</c:v>
                </c:pt>
                <c:pt idx="77" formatCode="0.0">
                  <c:v>28.181460000000001</c:v>
                </c:pt>
                <c:pt idx="78" formatCode="0.0">
                  <c:v>28.131789999999999</c:v>
                </c:pt>
                <c:pt idx="79" formatCode="0.0">
                  <c:v>28.075900000000001</c:v>
                </c:pt>
                <c:pt idx="80" formatCode="0.0">
                  <c:v>28.014209999999999</c:v>
                </c:pt>
                <c:pt idx="81" formatCode="0.0">
                  <c:v>27.946960000000001</c:v>
                </c:pt>
                <c:pt idx="82" formatCode="0.0">
                  <c:v>27.873270000000002</c:v>
                </c:pt>
                <c:pt idx="83" formatCode="0.0">
                  <c:v>27.79486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29.128</c:v>
                </c:pt>
                <c:pt idx="61">
                  <c:v>29.12227</c:v>
                </c:pt>
                <c:pt idx="62">
                  <c:v>25.053419999999999</c:v>
                </c:pt>
                <c:pt idx="63">
                  <c:v>25.738630000000001</c:v>
                </c:pt>
                <c:pt idx="64">
                  <c:v>27.35558</c:v>
                </c:pt>
                <c:pt idx="65">
                  <c:v>24.785830000000001</c:v>
                </c:pt>
                <c:pt idx="66">
                  <c:v>27.021909999999998</c:v>
                </c:pt>
                <c:pt idx="67">
                  <c:v>28.071110000000001</c:v>
                </c:pt>
                <c:pt idx="68">
                  <c:v>27.13167</c:v>
                </c:pt>
                <c:pt idx="69">
                  <c:v>27.855740000000001</c:v>
                </c:pt>
                <c:pt idx="70">
                  <c:v>29.817350000000001</c:v>
                </c:pt>
                <c:pt idx="71">
                  <c:v>27.30387</c:v>
                </c:pt>
                <c:pt idx="72">
                  <c:v>27.952570000000001</c:v>
                </c:pt>
                <c:pt idx="73">
                  <c:v>28.351420000000001</c:v>
                </c:pt>
                <c:pt idx="74">
                  <c:v>26.765090000000001</c:v>
                </c:pt>
                <c:pt idx="75">
                  <c:v>26.680869999999999</c:v>
                </c:pt>
                <c:pt idx="76">
                  <c:v>27.612590000000001</c:v>
                </c:pt>
                <c:pt idx="77">
                  <c:v>26.312390000000001</c:v>
                </c:pt>
                <c:pt idx="78">
                  <c:v>26.940639999999998</c:v>
                </c:pt>
                <c:pt idx="79">
                  <c:v>27.687729999999998</c:v>
                </c:pt>
                <c:pt idx="80">
                  <c:v>27.20045</c:v>
                </c:pt>
                <c:pt idx="81">
                  <c:v>27.364170000000001</c:v>
                </c:pt>
                <c:pt idx="82">
                  <c:v>28.27562</c:v>
                </c:pt>
                <c:pt idx="83">
                  <c:v>27.42792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35.594909999999999</c:v>
                </c:pt>
                <c:pt idx="61">
                  <c:v>33.36007</c:v>
                </c:pt>
                <c:pt idx="62">
                  <c:v>27.50742</c:v>
                </c:pt>
                <c:pt idx="63">
                  <c:v>32.625599999999999</c:v>
                </c:pt>
                <c:pt idx="64">
                  <c:v>29.644410000000001</c:v>
                </c:pt>
                <c:pt idx="65">
                  <c:v>28.502089999999999</c:v>
                </c:pt>
                <c:pt idx="66">
                  <c:v>29.3842</c:v>
                </c:pt>
                <c:pt idx="67">
                  <c:v>29.748550000000002</c:v>
                </c:pt>
                <c:pt idx="68">
                  <c:v>32.417949999999998</c:v>
                </c:pt>
                <c:pt idx="69">
                  <c:v>35.728580000000001</c:v>
                </c:pt>
                <c:pt idx="70">
                  <c:v>36.328299999999999</c:v>
                </c:pt>
                <c:pt idx="71">
                  <c:v>33.483910000000002</c:v>
                </c:pt>
                <c:pt idx="72">
                  <c:v>36.495399999999997</c:v>
                </c:pt>
                <c:pt idx="73">
                  <c:v>37.378950000000003</c:v>
                </c:pt>
                <c:pt idx="74">
                  <c:v>34.786540000000002</c:v>
                </c:pt>
                <c:pt idx="75">
                  <c:v>36.310760000000002</c:v>
                </c:pt>
                <c:pt idx="76">
                  <c:v>34.518929999999997</c:v>
                </c:pt>
                <c:pt idx="77">
                  <c:v>35.125889999999998</c:v>
                </c:pt>
                <c:pt idx="78">
                  <c:v>34.141599999999997</c:v>
                </c:pt>
                <c:pt idx="79">
                  <c:v>33.373660000000001</c:v>
                </c:pt>
                <c:pt idx="80">
                  <c:v>34.527679999999997</c:v>
                </c:pt>
                <c:pt idx="81">
                  <c:v>35.532409999999999</c:v>
                </c:pt>
                <c:pt idx="82">
                  <c:v>35.13288</c:v>
                </c:pt>
                <c:pt idx="83">
                  <c:v>33.220750000000002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19072"/>
        <c:axId val="128025344"/>
      </c:scatterChart>
      <c:valAx>
        <c:axId val="12801907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28025344"/>
        <c:crosses val="autoZero"/>
        <c:crossBetween val="midCat"/>
      </c:valAx>
      <c:valAx>
        <c:axId val="128025344"/>
        <c:scaling>
          <c:orientation val="minMax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2801907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24.69</c:v>
                </c:pt>
                <c:pt idx="1">
                  <c:v>21.091000000000001</c:v>
                </c:pt>
                <c:pt idx="2">
                  <c:v>21.027000000000001</c:v>
                </c:pt>
                <c:pt idx="3">
                  <c:v>19.641999999999999</c:v>
                </c:pt>
                <c:pt idx="4">
                  <c:v>17.698</c:v>
                </c:pt>
                <c:pt idx="5">
                  <c:v>15.298</c:v>
                </c:pt>
                <c:pt idx="6">
                  <c:v>20.849</c:v>
                </c:pt>
                <c:pt idx="7">
                  <c:v>19.198</c:v>
                </c:pt>
                <c:pt idx="8">
                  <c:v>18.745999999999999</c:v>
                </c:pt>
                <c:pt idx="9">
                  <c:v>22.936</c:v>
                </c:pt>
                <c:pt idx="10">
                  <c:v>24.957000000000001</c:v>
                </c:pt>
                <c:pt idx="11">
                  <c:v>21.774000000000001</c:v>
                </c:pt>
                <c:pt idx="12">
                  <c:v>21.102</c:v>
                </c:pt>
                <c:pt idx="13">
                  <c:v>18.213000000000001</c:v>
                </c:pt>
                <c:pt idx="14">
                  <c:v>20.285</c:v>
                </c:pt>
                <c:pt idx="15">
                  <c:v>20.309999999999999</c:v>
                </c:pt>
                <c:pt idx="16">
                  <c:v>20.538</c:v>
                </c:pt>
                <c:pt idx="17">
                  <c:v>17.649000000000001</c:v>
                </c:pt>
                <c:pt idx="18">
                  <c:v>21.706</c:v>
                </c:pt>
                <c:pt idx="19">
                  <c:v>21.28</c:v>
                </c:pt>
                <c:pt idx="20">
                  <c:v>18.690000000000001</c:v>
                </c:pt>
                <c:pt idx="21">
                  <c:v>23.73</c:v>
                </c:pt>
                <c:pt idx="22">
                  <c:v>25.786000000000001</c:v>
                </c:pt>
                <c:pt idx="23">
                  <c:v>23.440999999999999</c:v>
                </c:pt>
                <c:pt idx="24">
                  <c:v>29.245000000000001</c:v>
                </c:pt>
                <c:pt idx="25">
                  <c:v>27.245000000000001</c:v>
                </c:pt>
                <c:pt idx="26">
                  <c:v>25.135999999999999</c:v>
                </c:pt>
                <c:pt idx="27">
                  <c:v>25.225999999999999</c:v>
                </c:pt>
                <c:pt idx="28">
                  <c:v>24.088000000000001</c:v>
                </c:pt>
                <c:pt idx="29">
                  <c:v>22.445</c:v>
                </c:pt>
                <c:pt idx="30">
                  <c:v>28.009</c:v>
                </c:pt>
                <c:pt idx="31">
                  <c:v>23.84</c:v>
                </c:pt>
                <c:pt idx="32">
                  <c:v>22.417000000000002</c:v>
                </c:pt>
                <c:pt idx="33">
                  <c:v>27.440999999999999</c:v>
                </c:pt>
                <c:pt idx="34">
                  <c:v>29.821999999999999</c:v>
                </c:pt>
                <c:pt idx="35">
                  <c:v>28.477</c:v>
                </c:pt>
                <c:pt idx="36">
                  <c:v>33.893000000000001</c:v>
                </c:pt>
                <c:pt idx="37">
                  <c:v>30.222999999999999</c:v>
                </c:pt>
                <c:pt idx="38">
                  <c:v>26.146999999999998</c:v>
                </c:pt>
                <c:pt idx="39">
                  <c:v>25.331</c:v>
                </c:pt>
                <c:pt idx="40">
                  <c:v>24.411999999999999</c:v>
                </c:pt>
                <c:pt idx="41">
                  <c:v>22.439</c:v>
                </c:pt>
                <c:pt idx="42">
                  <c:v>27.657</c:v>
                </c:pt>
                <c:pt idx="43">
                  <c:v>27.125</c:v>
                </c:pt>
                <c:pt idx="44">
                  <c:v>26.364000000000001</c:v>
                </c:pt>
                <c:pt idx="45">
                  <c:v>22.268000000000001</c:v>
                </c:pt>
                <c:pt idx="46">
                  <c:v>29.44359</c:v>
                </c:pt>
                <c:pt idx="47">
                  <c:v>15.234999999999999</c:v>
                </c:pt>
                <c:pt idx="48">
                  <c:v>32.686999999999998</c:v>
                </c:pt>
                <c:pt idx="49">
                  <c:v>28.257999999999999</c:v>
                </c:pt>
                <c:pt idx="50">
                  <c:v>19.245000000000001</c:v>
                </c:pt>
                <c:pt idx="51">
                  <c:v>24.893000000000001</c:v>
                </c:pt>
                <c:pt idx="52">
                  <c:v>27.202000000000002</c:v>
                </c:pt>
                <c:pt idx="53">
                  <c:v>23.702999999999999</c:v>
                </c:pt>
                <c:pt idx="54">
                  <c:v>26.597999999999999</c:v>
                </c:pt>
                <c:pt idx="55">
                  <c:v>27.289000000000001</c:v>
                </c:pt>
                <c:pt idx="56">
                  <c:v>27.888999999999999</c:v>
                </c:pt>
                <c:pt idx="57">
                  <c:v>30.125</c:v>
                </c:pt>
                <c:pt idx="58">
                  <c:v>34.637999999999998</c:v>
                </c:pt>
                <c:pt idx="59">
                  <c:v>34.210999999999999</c:v>
                </c:pt>
                <c:pt idx="60">
                  <c:v>36.869999999999997</c:v>
                </c:pt>
                <c:pt idx="61">
                  <c:v>34.896999999999998</c:v>
                </c:pt>
                <c:pt idx="62">
                  <c:v>33.911000000000001</c:v>
                </c:pt>
                <c:pt idx="63">
                  <c:v>30.564</c:v>
                </c:pt>
                <c:pt idx="64">
                  <c:v>27.422999999999998</c:v>
                </c:pt>
                <c:pt idx="65">
                  <c:v>22.771000000000001</c:v>
                </c:pt>
                <c:pt idx="66">
                  <c:v>26.91</c:v>
                </c:pt>
                <c:pt idx="67">
                  <c:v>28.812000000000001</c:v>
                </c:pt>
                <c:pt idx="68">
                  <c:v>31.765999999999998</c:v>
                </c:pt>
                <c:pt idx="69">
                  <c:v>32.121000000000002</c:v>
                </c:pt>
                <c:pt idx="70">
                  <c:v>36.149000000000001</c:v>
                </c:pt>
                <c:pt idx="71">
                  <c:v>36.552</c:v>
                </c:pt>
                <c:pt idx="72">
                  <c:v>43.225000000000001</c:v>
                </c:pt>
                <c:pt idx="73">
                  <c:v>40.781999999999996</c:v>
                </c:pt>
                <c:pt idx="74">
                  <c:v>35.701000000000001</c:v>
                </c:pt>
                <c:pt idx="75">
                  <c:v>31.902999999999999</c:v>
                </c:pt>
                <c:pt idx="76">
                  <c:v>31.655000000000001</c:v>
                </c:pt>
                <c:pt idx="77">
                  <c:v>28.600999999999999</c:v>
                </c:pt>
                <c:pt idx="78">
                  <c:v>33.027999999999999</c:v>
                </c:pt>
                <c:pt idx="79">
                  <c:v>33.89</c:v>
                </c:pt>
                <c:pt idx="80">
                  <c:v>33.488</c:v>
                </c:pt>
                <c:pt idx="81">
                  <c:v>37.972000000000001</c:v>
                </c:pt>
                <c:pt idx="82">
                  <c:v>40.613999999999997</c:v>
                </c:pt>
                <c:pt idx="83">
                  <c:v>39.469000000000001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39.469000000000001</c:v>
                </c:pt>
                <c:pt idx="84">
                  <c:v>37.120734689354343</c:v>
                </c:pt>
                <c:pt idx="85">
                  <c:v>38.525840578202114</c:v>
                </c:pt>
                <c:pt idx="86">
                  <c:v>36.315763383527447</c:v>
                </c:pt>
                <c:pt idx="87">
                  <c:v>37.100769105315145</c:v>
                </c:pt>
                <c:pt idx="88">
                  <c:v>34.595167338122671</c:v>
                </c:pt>
                <c:pt idx="89">
                  <c:v>32.231321591579814</c:v>
                </c:pt>
                <c:pt idx="90">
                  <c:v>35.656726118861897</c:v>
                </c:pt>
                <c:pt idx="91">
                  <c:v>37.882300585977326</c:v>
                </c:pt>
                <c:pt idx="92">
                  <c:v>36.400867253337168</c:v>
                </c:pt>
                <c:pt idx="93">
                  <c:v>38.497911766825808</c:v>
                </c:pt>
                <c:pt idx="94">
                  <c:v>39.928585661518902</c:v>
                </c:pt>
                <c:pt idx="95">
                  <c:v>39.023475463460905</c:v>
                </c:pt>
                <c:pt idx="96">
                  <c:v>38.898302027769859</c:v>
                </c:pt>
                <c:pt idx="97">
                  <c:v>39.347195434073448</c:v>
                </c:pt>
                <c:pt idx="98">
                  <c:v>39.435416165667974</c:v>
                </c:pt>
                <c:pt idx="99">
                  <c:v>39.8568027669183</c:v>
                </c:pt>
                <c:pt idx="100">
                  <c:v>38.082417778877556</c:v>
                </c:pt>
                <c:pt idx="101">
                  <c:v>37.533024546463437</c:v>
                </c:pt>
                <c:pt idx="102">
                  <c:v>38.208736742541603</c:v>
                </c:pt>
                <c:pt idx="103">
                  <c:v>40.474287663927704</c:v>
                </c:pt>
                <c:pt idx="104">
                  <c:v>39.338599011064517</c:v>
                </c:pt>
                <c:pt idx="105">
                  <c:v>39.531238205383133</c:v>
                </c:pt>
                <c:pt idx="106">
                  <c:v>41.270679154427633</c:v>
                </c:pt>
                <c:pt idx="107">
                  <c:v>40.875011068239552</c:v>
                </c:pt>
                <c:pt idx="108">
                  <c:v>42.480956790632021</c:v>
                </c:pt>
                <c:pt idx="109">
                  <c:v>41.996458781395368</c:v>
                </c:pt>
                <c:pt idx="110">
                  <c:v>41.395223509148515</c:v>
                </c:pt>
                <c:pt idx="111">
                  <c:v>40.709150695878272</c:v>
                </c:pt>
                <c:pt idx="112">
                  <c:v>40.916143836573582</c:v>
                </c:pt>
                <c:pt idx="113">
                  <c:v>40.259548276813376</c:v>
                </c:pt>
                <c:pt idx="114">
                  <c:v>41.586741395000658</c:v>
                </c:pt>
                <c:pt idx="115">
                  <c:v>41.973270541232353</c:v>
                </c:pt>
                <c:pt idx="116">
                  <c:v>42.023971270232437</c:v>
                </c:pt>
                <c:pt idx="117">
                  <c:v>43.503978774833627</c:v>
                </c:pt>
                <c:pt idx="118">
                  <c:v>43.88785805786852</c:v>
                </c:pt>
                <c:pt idx="119">
                  <c:v>43.886229848538036</c:v>
                </c:pt>
                <c:pt idx="120">
                  <c:v>44.112456372697821</c:v>
                </c:pt>
                <c:pt idx="121">
                  <c:v>44.1042742709541</c:v>
                </c:pt>
                <c:pt idx="122">
                  <c:v>43.903717605839638</c:v>
                </c:pt>
                <c:pt idx="123">
                  <c:v>44.650624777421164</c:v>
                </c:pt>
                <c:pt idx="124">
                  <c:v>44.825989769734377</c:v>
                </c:pt>
                <c:pt idx="125">
                  <c:v>44.573490548937208</c:v>
                </c:pt>
                <c:pt idx="126">
                  <c:v>45.416891712473571</c:v>
                </c:pt>
                <c:pt idx="127">
                  <c:v>45.488297724089925</c:v>
                </c:pt>
                <c:pt idx="128">
                  <c:v>45.300836585973634</c:v>
                </c:pt>
                <c:pt idx="129">
                  <c:v>46.124367982943184</c:v>
                </c:pt>
                <c:pt idx="130">
                  <c:v>46.50953754239255</c:v>
                </c:pt>
                <c:pt idx="131">
                  <c:v>46.236919392025911</c:v>
                </c:pt>
                <c:pt idx="132">
                  <c:v>46.170663166685173</c:v>
                </c:pt>
                <c:pt idx="133">
                  <c:v>46.481054524933072</c:v>
                </c:pt>
                <c:pt idx="134">
                  <c:v>46.558291119977696</c:v>
                </c:pt>
                <c:pt idx="135">
                  <c:v>47.494613281034177</c:v>
                </c:pt>
                <c:pt idx="136">
                  <c:v>47.769506662560104</c:v>
                </c:pt>
                <c:pt idx="137">
                  <c:v>48.03188686310834</c:v>
                </c:pt>
                <c:pt idx="138">
                  <c:v>48.439635796273031</c:v>
                </c:pt>
                <c:pt idx="139">
                  <c:v>48.353809071202406</c:v>
                </c:pt>
                <c:pt idx="140">
                  <c:v>48.276239316521355</c:v>
                </c:pt>
                <c:pt idx="141">
                  <c:v>48.762506103467203</c:v>
                </c:pt>
                <c:pt idx="142">
                  <c:v>48.952008509804706</c:v>
                </c:pt>
                <c:pt idx="143">
                  <c:v>49.299611465832861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39.469000000000001</c:v>
                </c:pt>
                <c:pt idx="84">
                  <c:v>37.120734689354343</c:v>
                </c:pt>
                <c:pt idx="85">
                  <c:v>38.525840578202114</c:v>
                </c:pt>
                <c:pt idx="86">
                  <c:v>36.315763383527447</c:v>
                </c:pt>
                <c:pt idx="87">
                  <c:v>37.100769105315145</c:v>
                </c:pt>
                <c:pt idx="88">
                  <c:v>34.595167338122671</c:v>
                </c:pt>
                <c:pt idx="89">
                  <c:v>32.231321591579814</c:v>
                </c:pt>
                <c:pt idx="90">
                  <c:v>35.656726118861897</c:v>
                </c:pt>
                <c:pt idx="91">
                  <c:v>37.882300585977326</c:v>
                </c:pt>
                <c:pt idx="92">
                  <c:v>36.400867253337168</c:v>
                </c:pt>
                <c:pt idx="93">
                  <c:v>38.497911766825808</c:v>
                </c:pt>
                <c:pt idx="94">
                  <c:v>39.928585661518902</c:v>
                </c:pt>
                <c:pt idx="95">
                  <c:v>39.023475463460905</c:v>
                </c:pt>
                <c:pt idx="96">
                  <c:v>38.826936053219093</c:v>
                </c:pt>
                <c:pt idx="97">
                  <c:v>39.23824989089421</c:v>
                </c:pt>
                <c:pt idx="98">
                  <c:v>39.288720293090982</c:v>
                </c:pt>
                <c:pt idx="99">
                  <c:v>39.670196160750855</c:v>
                </c:pt>
                <c:pt idx="100">
                  <c:v>37.866872917511543</c:v>
                </c:pt>
                <c:pt idx="101">
                  <c:v>37.283391632599532</c:v>
                </c:pt>
                <c:pt idx="102">
                  <c:v>37.916166052692901</c:v>
                </c:pt>
                <c:pt idx="103">
                  <c:v>40.123074763604457</c:v>
                </c:pt>
                <c:pt idx="104">
                  <c:v>38.956508444252556</c:v>
                </c:pt>
                <c:pt idx="105">
                  <c:v>39.10574315829286</c:v>
                </c:pt>
                <c:pt idx="106">
                  <c:v>40.78247092969935</c:v>
                </c:pt>
                <c:pt idx="107">
                  <c:v>40.347288852670076</c:v>
                </c:pt>
                <c:pt idx="108">
                  <c:v>41.885788551555336</c:v>
                </c:pt>
                <c:pt idx="109">
                  <c:v>41.361379904088402</c:v>
                </c:pt>
                <c:pt idx="110">
                  <c:v>40.722440988176182</c:v>
                </c:pt>
                <c:pt idx="111">
                  <c:v>40.000784693482714</c:v>
                </c:pt>
                <c:pt idx="112">
                  <c:v>40.156526207131726</c:v>
                </c:pt>
                <c:pt idx="113">
                  <c:v>39.464524802697852</c:v>
                </c:pt>
                <c:pt idx="114">
                  <c:v>40.715523210414588</c:v>
                </c:pt>
                <c:pt idx="115">
                  <c:v>41.042844055740453</c:v>
                </c:pt>
                <c:pt idx="116">
                  <c:v>41.040499271150082</c:v>
                </c:pt>
                <c:pt idx="117">
                  <c:v>42.431208559476346</c:v>
                </c:pt>
                <c:pt idx="118">
                  <c:v>42.749689131592298</c:v>
                </c:pt>
                <c:pt idx="119">
                  <c:v>42.69129162179788</c:v>
                </c:pt>
                <c:pt idx="120">
                  <c:v>42.853410686606303</c:v>
                </c:pt>
                <c:pt idx="121">
                  <c:v>42.786588021485279</c:v>
                </c:pt>
                <c:pt idx="122">
                  <c:v>42.53261648197946</c:v>
                </c:pt>
                <c:pt idx="123">
                  <c:v>43.194778965899367</c:v>
                </c:pt>
                <c:pt idx="124">
                  <c:v>43.301803038882603</c:v>
                </c:pt>
                <c:pt idx="125">
                  <c:v>42.994704044491002</c:v>
                </c:pt>
                <c:pt idx="126">
                  <c:v>43.742821095903992</c:v>
                </c:pt>
                <c:pt idx="127">
                  <c:v>43.745092750251025</c:v>
                </c:pt>
                <c:pt idx="128">
                  <c:v>43.497598893893084</c:v>
                </c:pt>
                <c:pt idx="129">
                  <c:v>44.218803960791746</c:v>
                </c:pt>
                <c:pt idx="130">
                  <c:v>44.516911836799515</c:v>
                </c:pt>
                <c:pt idx="131">
                  <c:v>44.184027109153028</c:v>
                </c:pt>
                <c:pt idx="132">
                  <c:v>44.047892786777417</c:v>
                </c:pt>
                <c:pt idx="133">
                  <c:v>44.269522090919978</c:v>
                </c:pt>
                <c:pt idx="134">
                  <c:v>44.267279739153238</c:v>
                </c:pt>
                <c:pt idx="135">
                  <c:v>45.078981178027718</c:v>
                </c:pt>
                <c:pt idx="136">
                  <c:v>45.259811952322103</c:v>
                </c:pt>
                <c:pt idx="137">
                  <c:v>45.426542536130754</c:v>
                </c:pt>
                <c:pt idx="138">
                  <c:v>45.728355610483611</c:v>
                </c:pt>
                <c:pt idx="139">
                  <c:v>45.562451200196676</c:v>
                </c:pt>
                <c:pt idx="140">
                  <c:v>45.403245488433235</c:v>
                </c:pt>
                <c:pt idx="141">
                  <c:v>45.772152016425323</c:v>
                </c:pt>
                <c:pt idx="142">
                  <c:v>45.860022985997212</c:v>
                </c:pt>
                <c:pt idx="143">
                  <c:v>46.093498523476974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39.469000000000001</c:v>
                </c:pt>
                <c:pt idx="84">
                  <c:v>37.120734689354343</c:v>
                </c:pt>
                <c:pt idx="85">
                  <c:v>38.525840578202114</c:v>
                </c:pt>
                <c:pt idx="86">
                  <c:v>36.315763383527447</c:v>
                </c:pt>
                <c:pt idx="87">
                  <c:v>37.100769105315145</c:v>
                </c:pt>
                <c:pt idx="88">
                  <c:v>34.595167338122671</c:v>
                </c:pt>
                <c:pt idx="89">
                  <c:v>32.231321591579814</c:v>
                </c:pt>
                <c:pt idx="90">
                  <c:v>35.656726118861897</c:v>
                </c:pt>
                <c:pt idx="91">
                  <c:v>37.882300585977326</c:v>
                </c:pt>
                <c:pt idx="92">
                  <c:v>36.400867253337168</c:v>
                </c:pt>
                <c:pt idx="93">
                  <c:v>38.497911766825808</c:v>
                </c:pt>
                <c:pt idx="94">
                  <c:v>39.928585661518902</c:v>
                </c:pt>
                <c:pt idx="95">
                  <c:v>39.023475463460905</c:v>
                </c:pt>
                <c:pt idx="96">
                  <c:v>38.969668002320624</c:v>
                </c:pt>
                <c:pt idx="97">
                  <c:v>39.456140977252687</c:v>
                </c:pt>
                <c:pt idx="98">
                  <c:v>39.582112038244965</c:v>
                </c:pt>
                <c:pt idx="99">
                  <c:v>40.043409373085744</c:v>
                </c:pt>
                <c:pt idx="100">
                  <c:v>38.297962640243568</c:v>
                </c:pt>
                <c:pt idx="101">
                  <c:v>37.782657460327343</c:v>
                </c:pt>
                <c:pt idx="102">
                  <c:v>38.501307432390306</c:v>
                </c:pt>
                <c:pt idx="103">
                  <c:v>40.825500564250952</c:v>
                </c:pt>
                <c:pt idx="104">
                  <c:v>39.720689577876477</c:v>
                </c:pt>
                <c:pt idx="105">
                  <c:v>39.956733252473406</c:v>
                </c:pt>
                <c:pt idx="106">
                  <c:v>41.758887379155915</c:v>
                </c:pt>
                <c:pt idx="107">
                  <c:v>41.402733283809027</c:v>
                </c:pt>
                <c:pt idx="108">
                  <c:v>43.076125029708706</c:v>
                </c:pt>
                <c:pt idx="109">
                  <c:v>42.631537658702335</c:v>
                </c:pt>
                <c:pt idx="110">
                  <c:v>42.068006030120848</c:v>
                </c:pt>
                <c:pt idx="111">
                  <c:v>41.417516698273829</c:v>
                </c:pt>
                <c:pt idx="112">
                  <c:v>41.675761466015437</c:v>
                </c:pt>
                <c:pt idx="113">
                  <c:v>41.054571750928901</c:v>
                </c:pt>
                <c:pt idx="114">
                  <c:v>42.457959579586728</c:v>
                </c:pt>
                <c:pt idx="115">
                  <c:v>42.903697026724252</c:v>
                </c:pt>
                <c:pt idx="116">
                  <c:v>43.007443269314791</c:v>
                </c:pt>
                <c:pt idx="117">
                  <c:v>44.576748990190907</c:v>
                </c:pt>
                <c:pt idx="118">
                  <c:v>45.026026984144742</c:v>
                </c:pt>
                <c:pt idx="119">
                  <c:v>45.081168075278192</c:v>
                </c:pt>
                <c:pt idx="120">
                  <c:v>45.371502058789339</c:v>
                </c:pt>
                <c:pt idx="121">
                  <c:v>45.421960520422921</c:v>
                </c:pt>
                <c:pt idx="122">
                  <c:v>45.274818729699817</c:v>
                </c:pt>
                <c:pt idx="123">
                  <c:v>46.106470588942962</c:v>
                </c:pt>
                <c:pt idx="124">
                  <c:v>46.350176500586151</c:v>
                </c:pt>
                <c:pt idx="125">
                  <c:v>46.152277053383415</c:v>
                </c:pt>
                <c:pt idx="126">
                  <c:v>47.090962329043151</c:v>
                </c:pt>
                <c:pt idx="127">
                  <c:v>47.231502697928825</c:v>
                </c:pt>
                <c:pt idx="128">
                  <c:v>47.104074278054185</c:v>
                </c:pt>
                <c:pt idx="129">
                  <c:v>48.029932005094622</c:v>
                </c:pt>
                <c:pt idx="130">
                  <c:v>48.502163247985585</c:v>
                </c:pt>
                <c:pt idx="131">
                  <c:v>48.289811674898793</c:v>
                </c:pt>
                <c:pt idx="132">
                  <c:v>48.293433546592929</c:v>
                </c:pt>
                <c:pt idx="133">
                  <c:v>48.692586958946166</c:v>
                </c:pt>
                <c:pt idx="134">
                  <c:v>48.849302500802153</c:v>
                </c:pt>
                <c:pt idx="135">
                  <c:v>49.910245384040635</c:v>
                </c:pt>
                <c:pt idx="136">
                  <c:v>50.279201372798106</c:v>
                </c:pt>
                <c:pt idx="137">
                  <c:v>50.637231190085927</c:v>
                </c:pt>
                <c:pt idx="138">
                  <c:v>51.15091598206245</c:v>
                </c:pt>
                <c:pt idx="139">
                  <c:v>51.145166942208135</c:v>
                </c:pt>
                <c:pt idx="140">
                  <c:v>51.149233144609475</c:v>
                </c:pt>
                <c:pt idx="141">
                  <c:v>51.752860190509082</c:v>
                </c:pt>
                <c:pt idx="142">
                  <c:v>52.043994033612201</c:v>
                </c:pt>
                <c:pt idx="143">
                  <c:v>52.505724408188748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78592"/>
        <c:axId val="128497152"/>
      </c:scatterChart>
      <c:valAx>
        <c:axId val="12847859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28497152"/>
        <c:crosses val="autoZero"/>
        <c:crossBetween val="midCat"/>
        <c:majorUnit val="732"/>
      </c:valAx>
      <c:valAx>
        <c:axId val="128497152"/>
        <c:scaling>
          <c:orientation val="minMax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2847859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79</v>
      </c>
    </row>
    <row r="4" spans="2:3" x14ac:dyDescent="0.25">
      <c r="B4" s="8" t="s">
        <v>83</v>
      </c>
    </row>
    <row r="5" spans="2:3" x14ac:dyDescent="0.25">
      <c r="C5" s="9" t="s">
        <v>78</v>
      </c>
    </row>
    <row r="6" spans="2:3" x14ac:dyDescent="0.25">
      <c r="B6" s="8" t="s">
        <v>84</v>
      </c>
    </row>
    <row r="7" spans="2:3" x14ac:dyDescent="0.25">
      <c r="C7" s="9" t="s">
        <v>85</v>
      </c>
    </row>
    <row r="8" spans="2:3" x14ac:dyDescent="0.25">
      <c r="C8" s="9" t="s">
        <v>80</v>
      </c>
    </row>
    <row r="9" spans="2:3" x14ac:dyDescent="0.25">
      <c r="B9" s="8" t="s">
        <v>86</v>
      </c>
    </row>
    <row r="10" spans="2:3" x14ac:dyDescent="0.25">
      <c r="C10" s="9" t="s">
        <v>81</v>
      </c>
    </row>
    <row r="11" spans="2:3" x14ac:dyDescent="0.25">
      <c r="C11" s="9" t="s">
        <v>82</v>
      </c>
    </row>
    <row r="12" spans="2:3" x14ac:dyDescent="0.25">
      <c r="C12" s="9" t="s">
        <v>87</v>
      </c>
    </row>
    <row r="13" spans="2:3" x14ac:dyDescent="0.25">
      <c r="C13" s="9" t="s">
        <v>88</v>
      </c>
    </row>
    <row r="14" spans="2:3" x14ac:dyDescent="0.25">
      <c r="B14" s="8" t="s">
        <v>90</v>
      </c>
    </row>
    <row r="15" spans="2:3" x14ac:dyDescent="0.25">
      <c r="C15" s="9" t="s">
        <v>89</v>
      </c>
    </row>
    <row r="16" spans="2:3" x14ac:dyDescent="0.25">
      <c r="C16" s="9" t="s">
        <v>91</v>
      </c>
    </row>
    <row r="17" spans="2:3" x14ac:dyDescent="0.25">
      <c r="B17" s="8" t="s">
        <v>92</v>
      </c>
    </row>
    <row r="18" spans="2:3" x14ac:dyDescent="0.25">
      <c r="C18" s="9" t="s">
        <v>93</v>
      </c>
    </row>
    <row r="19" spans="2:3" x14ac:dyDescent="0.25">
      <c r="C19" s="9" t="s">
        <v>94</v>
      </c>
    </row>
    <row r="20" spans="2:3" x14ac:dyDescent="0.25">
      <c r="C20" s="9" t="s">
        <v>95</v>
      </c>
    </row>
    <row r="21" spans="2:3" x14ac:dyDescent="0.25">
      <c r="C21" s="9" t="s">
        <v>77</v>
      </c>
    </row>
    <row r="22" spans="2:3" x14ac:dyDescent="0.25">
      <c r="B22" s="8" t="s">
        <v>96</v>
      </c>
    </row>
    <row r="23" spans="2:3" x14ac:dyDescent="0.25">
      <c r="C23" s="9" t="s">
        <v>98</v>
      </c>
    </row>
    <row r="24" spans="2:3" x14ac:dyDescent="0.25">
      <c r="C24" s="9" t="s">
        <v>99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68</v>
      </c>
    </row>
    <row r="4" spans="8:15" x14ac:dyDescent="0.2">
      <c r="H4" s="1" t="s">
        <v>59</v>
      </c>
      <c r="I4" s="1" t="s">
        <v>60</v>
      </c>
    </row>
    <row r="5" spans="8:15" x14ac:dyDescent="0.2">
      <c r="H5" s="10">
        <v>38718</v>
      </c>
      <c r="I5" s="4">
        <v>24.69</v>
      </c>
      <c r="J5" s="4"/>
    </row>
    <row r="6" spans="8:15" x14ac:dyDescent="0.2">
      <c r="H6" s="10">
        <v>38749</v>
      </c>
      <c r="I6" s="4">
        <v>21.091000000000001</v>
      </c>
      <c r="J6" s="4"/>
      <c r="N6" s="11"/>
    </row>
    <row r="7" spans="8:15" x14ac:dyDescent="0.2">
      <c r="H7" s="10">
        <v>38777</v>
      </c>
      <c r="I7" s="4">
        <v>21.027000000000001</v>
      </c>
      <c r="N7" s="11"/>
      <c r="O7" s="1" t="s">
        <v>58</v>
      </c>
    </row>
    <row r="8" spans="8:15" x14ac:dyDescent="0.2">
      <c r="H8" s="10">
        <v>38808</v>
      </c>
      <c r="I8" s="4">
        <v>19.641999999999999</v>
      </c>
      <c r="L8" s="10"/>
      <c r="N8" s="11"/>
      <c r="O8" s="1" t="s">
        <v>58</v>
      </c>
    </row>
    <row r="9" spans="8:15" x14ac:dyDescent="0.2">
      <c r="H9" s="10">
        <v>38838</v>
      </c>
      <c r="I9" s="4">
        <v>17.698</v>
      </c>
      <c r="L9" s="10"/>
      <c r="N9" s="11"/>
      <c r="O9" s="1" t="s">
        <v>58</v>
      </c>
    </row>
    <row r="10" spans="8:15" x14ac:dyDescent="0.2">
      <c r="H10" s="10">
        <v>38869</v>
      </c>
      <c r="I10" s="4">
        <v>15.298</v>
      </c>
      <c r="L10" s="10"/>
      <c r="N10" s="11"/>
      <c r="O10" s="1" t="s">
        <v>58</v>
      </c>
    </row>
    <row r="11" spans="8:15" x14ac:dyDescent="0.2">
      <c r="H11" s="10">
        <v>38899</v>
      </c>
      <c r="I11" s="4">
        <v>20.849</v>
      </c>
      <c r="L11" s="10"/>
      <c r="N11" s="11"/>
      <c r="O11" s="1" t="s">
        <v>58</v>
      </c>
    </row>
    <row r="12" spans="8:15" x14ac:dyDescent="0.2">
      <c r="H12" s="10">
        <v>38930</v>
      </c>
      <c r="I12" s="4">
        <v>19.198</v>
      </c>
      <c r="L12" s="10"/>
      <c r="N12" s="12"/>
      <c r="O12" s="1" t="s">
        <v>58</v>
      </c>
    </row>
    <row r="13" spans="8:15" x14ac:dyDescent="0.2">
      <c r="H13" s="10">
        <v>38961</v>
      </c>
      <c r="I13" s="4">
        <v>18.745999999999999</v>
      </c>
      <c r="L13" s="10"/>
      <c r="N13" s="11"/>
      <c r="O13" s="1" t="s">
        <v>58</v>
      </c>
    </row>
    <row r="14" spans="8:15" x14ac:dyDescent="0.2">
      <c r="H14" s="10">
        <v>38991</v>
      </c>
      <c r="I14" s="4">
        <v>22.936</v>
      </c>
      <c r="N14" s="11"/>
      <c r="O14" s="1" t="s">
        <v>58</v>
      </c>
    </row>
    <row r="15" spans="8:15" x14ac:dyDescent="0.2">
      <c r="H15" s="10">
        <v>39022</v>
      </c>
      <c r="I15" s="4">
        <v>24.957000000000001</v>
      </c>
      <c r="N15" s="11"/>
      <c r="O15" s="1" t="s">
        <v>58</v>
      </c>
    </row>
    <row r="16" spans="8:15" x14ac:dyDescent="0.2">
      <c r="H16" s="10">
        <v>39052</v>
      </c>
      <c r="I16" s="4">
        <v>21.774000000000001</v>
      </c>
      <c r="N16" s="11"/>
      <c r="O16" s="1" t="s">
        <v>58</v>
      </c>
    </row>
    <row r="17" spans="8:15" x14ac:dyDescent="0.2">
      <c r="H17" s="10">
        <v>39083</v>
      </c>
      <c r="I17" s="4">
        <v>21.102</v>
      </c>
      <c r="N17" s="11"/>
      <c r="O17" s="1" t="s">
        <v>58</v>
      </c>
    </row>
    <row r="18" spans="8:15" x14ac:dyDescent="0.2">
      <c r="H18" s="10">
        <v>39114</v>
      </c>
      <c r="I18" s="4">
        <v>18.213000000000001</v>
      </c>
      <c r="N18" s="11"/>
      <c r="O18" s="1" t="s">
        <v>58</v>
      </c>
    </row>
    <row r="19" spans="8:15" x14ac:dyDescent="0.2">
      <c r="H19" s="10">
        <v>39142</v>
      </c>
      <c r="I19" s="4">
        <v>20.285</v>
      </c>
      <c r="N19" s="11"/>
      <c r="O19" s="1" t="s">
        <v>58</v>
      </c>
    </row>
    <row r="20" spans="8:15" x14ac:dyDescent="0.2">
      <c r="H20" s="10">
        <v>39173</v>
      </c>
      <c r="I20" s="4">
        <v>20.309999999999999</v>
      </c>
      <c r="N20" s="11"/>
      <c r="O20" s="1" t="s">
        <v>58</v>
      </c>
    </row>
    <row r="21" spans="8:15" x14ac:dyDescent="0.2">
      <c r="H21" s="10">
        <v>39203</v>
      </c>
      <c r="I21" s="4">
        <v>20.538</v>
      </c>
      <c r="N21" s="11"/>
      <c r="O21" s="1" t="s">
        <v>58</v>
      </c>
    </row>
    <row r="22" spans="8:15" x14ac:dyDescent="0.2">
      <c r="H22" s="10">
        <v>39234</v>
      </c>
      <c r="I22" s="4">
        <v>17.649000000000001</v>
      </c>
      <c r="N22" s="12"/>
      <c r="O22" s="1" t="s">
        <v>58</v>
      </c>
    </row>
    <row r="23" spans="8:15" x14ac:dyDescent="0.2">
      <c r="H23" s="10">
        <v>39264</v>
      </c>
      <c r="I23" s="4">
        <v>21.706</v>
      </c>
      <c r="N23" s="11"/>
      <c r="O23" s="1" t="s">
        <v>58</v>
      </c>
    </row>
    <row r="24" spans="8:15" x14ac:dyDescent="0.2">
      <c r="H24" s="10">
        <v>39295</v>
      </c>
      <c r="I24" s="4">
        <v>21.28</v>
      </c>
      <c r="N24" s="12"/>
      <c r="O24" s="1" t="s">
        <v>58</v>
      </c>
    </row>
    <row r="25" spans="8:15" x14ac:dyDescent="0.2">
      <c r="H25" s="10">
        <v>39326</v>
      </c>
      <c r="I25" s="4">
        <v>18.690000000000001</v>
      </c>
      <c r="N25" s="11"/>
      <c r="O25" s="1" t="s">
        <v>58</v>
      </c>
    </row>
    <row r="26" spans="8:15" x14ac:dyDescent="0.2">
      <c r="H26" s="10">
        <v>39356</v>
      </c>
      <c r="I26" s="4">
        <v>23.73</v>
      </c>
      <c r="N26" s="11"/>
      <c r="O26" s="1" t="s">
        <v>58</v>
      </c>
    </row>
    <row r="27" spans="8:15" x14ac:dyDescent="0.2">
      <c r="H27" s="10">
        <v>39387</v>
      </c>
      <c r="I27" s="4">
        <v>25.786000000000001</v>
      </c>
      <c r="N27" s="11"/>
      <c r="O27" s="1" t="s">
        <v>58</v>
      </c>
    </row>
    <row r="28" spans="8:15" x14ac:dyDescent="0.2">
      <c r="H28" s="10">
        <v>39417</v>
      </c>
      <c r="I28" s="4">
        <v>23.440999999999999</v>
      </c>
      <c r="N28" s="11"/>
      <c r="O28" s="1" t="s">
        <v>58</v>
      </c>
    </row>
    <row r="29" spans="8:15" x14ac:dyDescent="0.2">
      <c r="H29" s="10">
        <v>39448</v>
      </c>
      <c r="I29" s="4">
        <v>29.245000000000001</v>
      </c>
      <c r="N29" s="11"/>
      <c r="O29" s="1" t="s">
        <v>58</v>
      </c>
    </row>
    <row r="30" spans="8:15" x14ac:dyDescent="0.2">
      <c r="H30" s="10">
        <v>39479</v>
      </c>
      <c r="I30" s="4">
        <v>27.245000000000001</v>
      </c>
      <c r="N30" s="11"/>
      <c r="O30" s="1" t="s">
        <v>58</v>
      </c>
    </row>
    <row r="31" spans="8:15" x14ac:dyDescent="0.2">
      <c r="H31" s="10">
        <v>39508</v>
      </c>
      <c r="I31" s="4">
        <v>25.135999999999999</v>
      </c>
      <c r="N31" s="11"/>
      <c r="O31" s="1" t="s">
        <v>58</v>
      </c>
    </row>
    <row r="32" spans="8:15" x14ac:dyDescent="0.2">
      <c r="H32" s="10">
        <v>39539</v>
      </c>
      <c r="I32" s="4">
        <v>25.225999999999999</v>
      </c>
      <c r="N32" s="11"/>
      <c r="O32" s="1" t="s">
        <v>58</v>
      </c>
    </row>
    <row r="33" spans="8:15" x14ac:dyDescent="0.2">
      <c r="H33" s="10">
        <v>39569</v>
      </c>
      <c r="I33" s="4">
        <v>24.088000000000001</v>
      </c>
      <c r="N33" s="11"/>
      <c r="O33" s="1" t="s">
        <v>58</v>
      </c>
    </row>
    <row r="34" spans="8:15" x14ac:dyDescent="0.2">
      <c r="H34" s="10">
        <v>39600</v>
      </c>
      <c r="I34" s="4">
        <v>22.445</v>
      </c>
      <c r="N34" s="11"/>
      <c r="O34" s="1" t="s">
        <v>58</v>
      </c>
    </row>
    <row r="35" spans="8:15" x14ac:dyDescent="0.2">
      <c r="H35" s="10">
        <v>39630</v>
      </c>
      <c r="I35" s="4">
        <v>28.009</v>
      </c>
      <c r="N35" s="12"/>
      <c r="O35" s="1" t="s">
        <v>58</v>
      </c>
    </row>
    <row r="36" spans="8:15" x14ac:dyDescent="0.2">
      <c r="H36" s="10">
        <v>39661</v>
      </c>
      <c r="I36" s="4">
        <v>23.84</v>
      </c>
      <c r="N36" s="11"/>
      <c r="O36" s="1" t="s">
        <v>58</v>
      </c>
    </row>
    <row r="37" spans="8:15" x14ac:dyDescent="0.2">
      <c r="H37" s="10">
        <v>39692</v>
      </c>
      <c r="I37" s="4">
        <v>22.417000000000002</v>
      </c>
      <c r="N37" s="11"/>
      <c r="O37" s="1" t="s">
        <v>58</v>
      </c>
    </row>
    <row r="38" spans="8:15" x14ac:dyDescent="0.2">
      <c r="H38" s="10">
        <v>39722</v>
      </c>
      <c r="I38" s="4">
        <v>27.440999999999999</v>
      </c>
      <c r="N38" s="11"/>
      <c r="O38" s="1" t="s">
        <v>58</v>
      </c>
    </row>
    <row r="39" spans="8:15" x14ac:dyDescent="0.2">
      <c r="H39" s="10">
        <v>39753</v>
      </c>
      <c r="I39" s="4">
        <v>29.821999999999999</v>
      </c>
      <c r="N39" s="11"/>
      <c r="O39" s="1" t="s">
        <v>58</v>
      </c>
    </row>
    <row r="40" spans="8:15" x14ac:dyDescent="0.2">
      <c r="H40" s="10">
        <v>39783</v>
      </c>
      <c r="I40" s="4">
        <v>28.477</v>
      </c>
      <c r="N40" s="11"/>
      <c r="O40" s="1" t="s">
        <v>58</v>
      </c>
    </row>
    <row r="41" spans="8:15" x14ac:dyDescent="0.2">
      <c r="H41" s="10">
        <v>39814</v>
      </c>
      <c r="I41" s="4">
        <v>33.893000000000001</v>
      </c>
      <c r="N41" s="11"/>
      <c r="O41" s="1" t="s">
        <v>58</v>
      </c>
    </row>
    <row r="42" spans="8:15" x14ac:dyDescent="0.2">
      <c r="H42" s="10">
        <v>39845</v>
      </c>
      <c r="I42" s="4">
        <v>30.222999999999999</v>
      </c>
      <c r="N42" s="11"/>
      <c r="O42" s="1" t="s">
        <v>58</v>
      </c>
    </row>
    <row r="43" spans="8:15" x14ac:dyDescent="0.2">
      <c r="H43" s="10">
        <v>39873</v>
      </c>
      <c r="I43" s="4">
        <v>26.146999999999998</v>
      </c>
      <c r="N43" s="11"/>
      <c r="O43" s="1" t="s">
        <v>58</v>
      </c>
    </row>
    <row r="44" spans="8:15" x14ac:dyDescent="0.2">
      <c r="H44" s="10">
        <v>39904</v>
      </c>
      <c r="I44" s="4">
        <v>25.331</v>
      </c>
      <c r="N44" s="11"/>
      <c r="O44" s="1" t="s">
        <v>58</v>
      </c>
    </row>
    <row r="45" spans="8:15" x14ac:dyDescent="0.2">
      <c r="H45" s="10">
        <v>39934</v>
      </c>
      <c r="I45" s="4">
        <v>24.411999999999999</v>
      </c>
      <c r="N45" s="11"/>
      <c r="O45" s="1" t="s">
        <v>58</v>
      </c>
    </row>
    <row r="46" spans="8:15" x14ac:dyDescent="0.2">
      <c r="H46" s="10">
        <v>39965</v>
      </c>
      <c r="I46" s="4">
        <v>22.439</v>
      </c>
      <c r="N46" s="11"/>
      <c r="O46" s="1" t="s">
        <v>58</v>
      </c>
    </row>
    <row r="47" spans="8:15" x14ac:dyDescent="0.2">
      <c r="H47" s="10">
        <v>39995</v>
      </c>
      <c r="I47" s="4">
        <v>27.657</v>
      </c>
      <c r="N47" s="11"/>
      <c r="O47" s="1" t="s">
        <v>58</v>
      </c>
    </row>
    <row r="48" spans="8:15" x14ac:dyDescent="0.2">
      <c r="H48" s="10">
        <v>40026</v>
      </c>
      <c r="I48" s="4">
        <v>27.125</v>
      </c>
      <c r="N48" s="11"/>
      <c r="O48" s="1" t="s">
        <v>58</v>
      </c>
    </row>
    <row r="49" spans="8:15" x14ac:dyDescent="0.2">
      <c r="H49" s="10">
        <v>40057</v>
      </c>
      <c r="I49" s="4">
        <v>26.364000000000001</v>
      </c>
      <c r="N49" s="11"/>
      <c r="O49" s="1" t="s">
        <v>58</v>
      </c>
    </row>
    <row r="50" spans="8:15" x14ac:dyDescent="0.2">
      <c r="H50" s="10">
        <v>40087</v>
      </c>
      <c r="I50" s="4">
        <v>22.268000000000001</v>
      </c>
      <c r="N50" s="11"/>
      <c r="O50" s="1" t="s">
        <v>58</v>
      </c>
    </row>
    <row r="51" spans="8:15" x14ac:dyDescent="0.2">
      <c r="H51" s="10">
        <v>40118</v>
      </c>
      <c r="I51" s="4">
        <v>29.44359</v>
      </c>
      <c r="N51" s="11"/>
      <c r="O51" s="1" t="s">
        <v>58</v>
      </c>
    </row>
    <row r="52" spans="8:15" x14ac:dyDescent="0.2">
      <c r="H52" s="10">
        <v>40148</v>
      </c>
      <c r="I52" s="4">
        <v>15.234999999999999</v>
      </c>
      <c r="N52" s="11"/>
      <c r="O52" s="1" t="s">
        <v>58</v>
      </c>
    </row>
    <row r="53" spans="8:15" x14ac:dyDescent="0.2">
      <c r="H53" s="10">
        <v>40179</v>
      </c>
      <c r="I53" s="4">
        <v>32.686999999999998</v>
      </c>
      <c r="N53" s="11"/>
      <c r="O53" s="1" t="s">
        <v>58</v>
      </c>
    </row>
    <row r="54" spans="8:15" x14ac:dyDescent="0.2">
      <c r="H54" s="10">
        <v>40210</v>
      </c>
      <c r="I54" s="4">
        <v>28.257999999999999</v>
      </c>
      <c r="N54" s="11"/>
      <c r="O54" s="1" t="s">
        <v>58</v>
      </c>
    </row>
    <row r="55" spans="8:15" x14ac:dyDescent="0.2">
      <c r="H55" s="10">
        <v>40238</v>
      </c>
      <c r="I55" s="4">
        <v>19.245000000000001</v>
      </c>
      <c r="N55" s="11"/>
      <c r="O55" s="1" t="s">
        <v>58</v>
      </c>
    </row>
    <row r="56" spans="8:15" x14ac:dyDescent="0.2">
      <c r="H56" s="10">
        <v>40269</v>
      </c>
      <c r="I56" s="4">
        <v>24.893000000000001</v>
      </c>
      <c r="N56" s="11"/>
      <c r="O56" s="1" t="s">
        <v>58</v>
      </c>
    </row>
    <row r="57" spans="8:15" x14ac:dyDescent="0.2">
      <c r="H57" s="10">
        <v>40299</v>
      </c>
      <c r="I57" s="4">
        <v>27.202000000000002</v>
      </c>
      <c r="N57" s="12"/>
      <c r="O57" s="1" t="s">
        <v>58</v>
      </c>
    </row>
    <row r="58" spans="8:15" x14ac:dyDescent="0.2">
      <c r="H58" s="10">
        <v>40330</v>
      </c>
      <c r="I58" s="4">
        <v>23.702999999999999</v>
      </c>
      <c r="N58" s="11"/>
      <c r="O58" s="1" t="s">
        <v>58</v>
      </c>
    </row>
    <row r="59" spans="8:15" x14ac:dyDescent="0.2">
      <c r="H59" s="10">
        <v>40360</v>
      </c>
      <c r="I59" s="4">
        <v>26.597999999999999</v>
      </c>
      <c r="N59" s="11"/>
      <c r="O59" s="1" t="s">
        <v>58</v>
      </c>
    </row>
    <row r="60" spans="8:15" x14ac:dyDescent="0.2">
      <c r="H60" s="10">
        <v>40391</v>
      </c>
      <c r="I60" s="4">
        <v>27.289000000000001</v>
      </c>
      <c r="N60" s="11"/>
      <c r="O60" s="1" t="s">
        <v>58</v>
      </c>
    </row>
    <row r="61" spans="8:15" x14ac:dyDescent="0.2">
      <c r="H61" s="10">
        <v>40422</v>
      </c>
      <c r="I61" s="4">
        <v>27.888999999999999</v>
      </c>
      <c r="N61" s="11"/>
      <c r="O61" s="1" t="s">
        <v>58</v>
      </c>
    </row>
    <row r="62" spans="8:15" x14ac:dyDescent="0.2">
      <c r="H62" s="10">
        <v>40452</v>
      </c>
      <c r="I62" s="4">
        <v>30.125</v>
      </c>
      <c r="N62" s="11"/>
      <c r="O62" s="1" t="s">
        <v>58</v>
      </c>
    </row>
    <row r="63" spans="8:15" x14ac:dyDescent="0.2">
      <c r="H63" s="10">
        <v>40483</v>
      </c>
      <c r="I63" s="4">
        <v>34.637999999999998</v>
      </c>
      <c r="N63" s="11"/>
      <c r="O63" s="1" t="s">
        <v>58</v>
      </c>
    </row>
    <row r="64" spans="8:15" x14ac:dyDescent="0.2">
      <c r="H64" s="10">
        <v>40513</v>
      </c>
      <c r="I64" s="4">
        <v>34.210999999999999</v>
      </c>
      <c r="N64" s="11"/>
      <c r="O64" s="1" t="s">
        <v>58</v>
      </c>
    </row>
    <row r="65" spans="8:15" x14ac:dyDescent="0.2">
      <c r="H65" s="10">
        <v>40544</v>
      </c>
      <c r="I65" s="4">
        <v>36.869999999999997</v>
      </c>
      <c r="N65" s="11"/>
      <c r="O65" s="1" t="s">
        <v>58</v>
      </c>
    </row>
    <row r="66" spans="8:15" x14ac:dyDescent="0.2">
      <c r="H66" s="10">
        <v>40575</v>
      </c>
      <c r="I66" s="4">
        <v>34.896999999999998</v>
      </c>
      <c r="N66" s="11"/>
      <c r="O66" s="1" t="s">
        <v>58</v>
      </c>
    </row>
    <row r="67" spans="8:15" x14ac:dyDescent="0.2">
      <c r="H67" s="10">
        <v>40603</v>
      </c>
      <c r="I67" s="4">
        <v>33.911000000000001</v>
      </c>
      <c r="N67" s="11"/>
      <c r="O67" s="1" t="s">
        <v>58</v>
      </c>
    </row>
    <row r="68" spans="8:15" x14ac:dyDescent="0.2">
      <c r="H68" s="10">
        <v>40634</v>
      </c>
      <c r="I68" s="4">
        <v>30.564</v>
      </c>
      <c r="N68" s="11"/>
      <c r="O68" s="1" t="s">
        <v>58</v>
      </c>
    </row>
    <row r="69" spans="8:15" x14ac:dyDescent="0.2">
      <c r="H69" s="10">
        <v>40664</v>
      </c>
      <c r="I69" s="4">
        <v>27.422999999999998</v>
      </c>
      <c r="N69" s="11"/>
      <c r="O69" s="1" t="s">
        <v>58</v>
      </c>
    </row>
    <row r="70" spans="8:15" x14ac:dyDescent="0.2">
      <c r="H70" s="10">
        <v>40695</v>
      </c>
      <c r="I70" s="4">
        <v>22.771000000000001</v>
      </c>
      <c r="N70" s="11"/>
      <c r="O70" s="1" t="s">
        <v>58</v>
      </c>
    </row>
    <row r="71" spans="8:15" x14ac:dyDescent="0.2">
      <c r="H71" s="10">
        <v>40725</v>
      </c>
      <c r="I71" s="4">
        <v>26.91</v>
      </c>
      <c r="N71" s="11"/>
      <c r="O71" s="1" t="s">
        <v>58</v>
      </c>
    </row>
    <row r="72" spans="8:15" x14ac:dyDescent="0.2">
      <c r="H72" s="10">
        <v>40756</v>
      </c>
      <c r="I72" s="4">
        <v>28.812000000000001</v>
      </c>
      <c r="N72" s="12"/>
      <c r="O72" s="1" t="s">
        <v>58</v>
      </c>
    </row>
    <row r="73" spans="8:15" x14ac:dyDescent="0.2">
      <c r="H73" s="10">
        <v>40787</v>
      </c>
      <c r="I73" s="4">
        <v>31.765999999999998</v>
      </c>
      <c r="N73" s="11"/>
      <c r="O73" s="1" t="s">
        <v>58</v>
      </c>
    </row>
    <row r="74" spans="8:15" x14ac:dyDescent="0.2">
      <c r="H74" s="10">
        <v>40817</v>
      </c>
      <c r="I74" s="4">
        <v>32.121000000000002</v>
      </c>
      <c r="N74" s="11"/>
      <c r="O74" s="1" t="s">
        <v>58</v>
      </c>
    </row>
    <row r="75" spans="8:15" x14ac:dyDescent="0.2">
      <c r="H75" s="10">
        <v>40848</v>
      </c>
      <c r="I75" s="4">
        <v>36.149000000000001</v>
      </c>
      <c r="N75" s="11"/>
      <c r="O75" s="1" t="s">
        <v>58</v>
      </c>
    </row>
    <row r="76" spans="8:15" x14ac:dyDescent="0.2">
      <c r="H76" s="10">
        <v>40878</v>
      </c>
      <c r="I76" s="4">
        <v>36.552</v>
      </c>
      <c r="N76" s="11"/>
      <c r="O76" s="1" t="s">
        <v>58</v>
      </c>
    </row>
    <row r="77" spans="8:15" x14ac:dyDescent="0.2">
      <c r="H77" s="10">
        <v>40909</v>
      </c>
      <c r="I77" s="4">
        <v>43.225000000000001</v>
      </c>
      <c r="N77" s="11"/>
      <c r="O77" s="1" t="s">
        <v>58</v>
      </c>
    </row>
    <row r="78" spans="8:15" x14ac:dyDescent="0.2">
      <c r="H78" s="10">
        <v>40940</v>
      </c>
      <c r="I78" s="4">
        <v>40.781999999999996</v>
      </c>
      <c r="N78" s="11"/>
      <c r="O78" s="1" t="s">
        <v>58</v>
      </c>
    </row>
    <row r="79" spans="8:15" x14ac:dyDescent="0.2">
      <c r="H79" s="10">
        <v>40969</v>
      </c>
      <c r="I79" s="4">
        <v>35.701000000000001</v>
      </c>
      <c r="N79" s="12"/>
      <c r="O79" s="1" t="s">
        <v>58</v>
      </c>
    </row>
    <row r="80" spans="8:15" x14ac:dyDescent="0.2">
      <c r="H80" s="10">
        <v>41000</v>
      </c>
      <c r="I80" s="4">
        <v>31.902999999999999</v>
      </c>
      <c r="N80" s="11"/>
      <c r="O80" s="1" t="s">
        <v>58</v>
      </c>
    </row>
    <row r="81" spans="8:15" x14ac:dyDescent="0.2">
      <c r="H81" s="10">
        <v>41030</v>
      </c>
      <c r="I81" s="4">
        <v>31.655000000000001</v>
      </c>
      <c r="N81" s="11"/>
      <c r="O81" s="1" t="s">
        <v>58</v>
      </c>
    </row>
    <row r="82" spans="8:15" x14ac:dyDescent="0.2">
      <c r="H82" s="10">
        <v>41061</v>
      </c>
      <c r="I82" s="4">
        <v>28.600999999999999</v>
      </c>
      <c r="N82" s="11"/>
      <c r="O82" s="1" t="s">
        <v>58</v>
      </c>
    </row>
    <row r="83" spans="8:15" x14ac:dyDescent="0.2">
      <c r="H83" s="10">
        <v>41091</v>
      </c>
      <c r="I83" s="4">
        <v>33.027999999999999</v>
      </c>
      <c r="N83" s="11"/>
      <c r="O83" s="1" t="s">
        <v>58</v>
      </c>
    </row>
    <row r="84" spans="8:15" x14ac:dyDescent="0.2">
      <c r="H84" s="10">
        <v>41122</v>
      </c>
      <c r="I84" s="4">
        <v>33.89</v>
      </c>
      <c r="N84" s="11"/>
      <c r="O84" s="1" t="s">
        <v>58</v>
      </c>
    </row>
    <row r="85" spans="8:15" x14ac:dyDescent="0.2">
      <c r="H85" s="10">
        <v>41153</v>
      </c>
      <c r="I85" s="4">
        <v>33.488</v>
      </c>
      <c r="N85" s="11"/>
      <c r="O85" s="1" t="s">
        <v>58</v>
      </c>
    </row>
    <row r="86" spans="8:15" x14ac:dyDescent="0.2">
      <c r="H86" s="10">
        <v>41183</v>
      </c>
      <c r="I86" s="4">
        <v>37.972000000000001</v>
      </c>
      <c r="N86" s="11"/>
      <c r="O86" s="1" t="s">
        <v>58</v>
      </c>
    </row>
    <row r="87" spans="8:15" x14ac:dyDescent="0.2">
      <c r="H87" s="10">
        <v>41214</v>
      </c>
      <c r="I87" s="4">
        <v>40.613999999999997</v>
      </c>
      <c r="N87" s="11"/>
      <c r="O87" s="1" t="s">
        <v>58</v>
      </c>
    </row>
    <row r="88" spans="8:15" x14ac:dyDescent="0.2">
      <c r="H88" s="10">
        <v>41244</v>
      </c>
      <c r="I88" s="4">
        <v>39.469000000000001</v>
      </c>
      <c r="N88" s="12"/>
      <c r="O88" s="1" t="s">
        <v>58</v>
      </c>
    </row>
    <row r="89" spans="8:15" x14ac:dyDescent="0.2">
      <c r="N89" s="11"/>
      <c r="O89" s="1" t="s">
        <v>58</v>
      </c>
    </row>
    <row r="90" spans="8:15" x14ac:dyDescent="0.2">
      <c r="N90" s="12"/>
      <c r="O90" s="1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workbookViewId="0"/>
  </sheetViews>
  <sheetFormatPr baseColWidth="10" defaultRowHeight="12.75" x14ac:dyDescent="0.2"/>
  <cols>
    <col min="1" max="16384" width="11.42578125" style="1"/>
  </cols>
  <sheetData>
    <row r="1" spans="1:21" x14ac:dyDescent="0.2">
      <c r="A1" s="2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131</v>
      </c>
      <c r="G1" s="4"/>
      <c r="H1" s="4" t="s">
        <v>106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/>
      <c r="H2" s="4" t="s">
        <v>76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7</v>
      </c>
      <c r="B4" s="4" t="s">
        <v>165</v>
      </c>
      <c r="C4" s="4" t="s">
        <v>166</v>
      </c>
      <c r="D4" s="4" t="s">
        <v>152</v>
      </c>
      <c r="E4" s="4" t="s">
        <v>0</v>
      </c>
      <c r="F4" s="4" t="s">
        <v>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167</v>
      </c>
      <c r="C5" s="4" t="s">
        <v>161</v>
      </c>
      <c r="D5" s="4" t="s">
        <v>168</v>
      </c>
      <c r="E5" s="4" t="s">
        <v>0</v>
      </c>
      <c r="F5" s="4" t="s">
        <v>0</v>
      </c>
      <c r="G5" s="4"/>
      <c r="H5" s="4" t="s">
        <v>101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169</v>
      </c>
      <c r="B6" s="4" t="s">
        <v>170</v>
      </c>
      <c r="C6" s="4" t="s">
        <v>157</v>
      </c>
      <c r="D6" s="4" t="s">
        <v>171</v>
      </c>
      <c r="E6" s="4" t="s">
        <v>151</v>
      </c>
      <c r="F6" s="4" t="s">
        <v>0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172</v>
      </c>
      <c r="C7" s="4" t="s">
        <v>154</v>
      </c>
      <c r="D7" s="4" t="s">
        <v>153</v>
      </c>
      <c r="E7" s="4" t="s">
        <v>154</v>
      </c>
      <c r="F7" s="4" t="s">
        <v>0</v>
      </c>
      <c r="G7" s="4"/>
      <c r="H7" s="4"/>
      <c r="I7" s="4"/>
      <c r="J7" s="4"/>
      <c r="K7" s="4" t="s">
        <v>67</v>
      </c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8</v>
      </c>
      <c r="B8" s="4" t="s">
        <v>0</v>
      </c>
      <c r="C8" s="4" t="s">
        <v>173</v>
      </c>
      <c r="D8" s="4" t="s">
        <v>137</v>
      </c>
      <c r="E8" s="4" t="s">
        <v>0</v>
      </c>
      <c r="F8" s="4" t="s">
        <v>0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13</v>
      </c>
      <c r="D9" s="4" t="s">
        <v>114</v>
      </c>
      <c r="E9" s="4" t="s">
        <v>0</v>
      </c>
      <c r="F9" s="4" t="s">
        <v>0</v>
      </c>
      <c r="G9" s="4"/>
      <c r="H9" s="1" t="s">
        <v>219</v>
      </c>
      <c r="I9" s="4">
        <v>-8.5527029999999993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10</v>
      </c>
      <c r="B10" s="4" t="s">
        <v>0</v>
      </c>
      <c r="C10" s="4" t="s">
        <v>150</v>
      </c>
      <c r="D10" s="4" t="s">
        <v>174</v>
      </c>
      <c r="E10" s="4" t="s">
        <v>175</v>
      </c>
      <c r="F10" s="4" t="s">
        <v>176</v>
      </c>
      <c r="G10" s="4"/>
      <c r="H10" s="4" t="s">
        <v>64</v>
      </c>
      <c r="I10" s="4">
        <v>-0.28471279999999999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132</v>
      </c>
      <c r="D11" s="4" t="s">
        <v>113</v>
      </c>
      <c r="E11" s="4" t="s">
        <v>134</v>
      </c>
      <c r="F11" s="4" t="s">
        <v>135</v>
      </c>
      <c r="G11" s="4"/>
      <c r="H11" s="4" t="s">
        <v>65</v>
      </c>
      <c r="I11" s="4">
        <v>-5.1975879999999997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11</v>
      </c>
      <c r="B12" s="4" t="s">
        <v>0</v>
      </c>
      <c r="C12" s="4" t="s">
        <v>0</v>
      </c>
      <c r="D12" s="4" t="s">
        <v>173</v>
      </c>
      <c r="E12" s="4" t="s">
        <v>0</v>
      </c>
      <c r="F12" s="4" t="s">
        <v>0</v>
      </c>
      <c r="G12" s="4"/>
      <c r="H12" s="4" t="s">
        <v>220</v>
      </c>
      <c r="I12" s="4">
        <v>10.71288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0</v>
      </c>
      <c r="D13" s="4" t="s">
        <v>114</v>
      </c>
      <c r="E13" s="4" t="s">
        <v>0</v>
      </c>
      <c r="F13" s="4" t="s">
        <v>0</v>
      </c>
      <c r="G13" s="4"/>
      <c r="H13" s="4" t="s">
        <v>221</v>
      </c>
      <c r="I13" s="4">
        <v>1.949227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12</v>
      </c>
      <c r="B14" s="4" t="s">
        <v>0</v>
      </c>
      <c r="C14" s="4" t="s">
        <v>177</v>
      </c>
      <c r="D14" s="4" t="s">
        <v>178</v>
      </c>
      <c r="E14" s="4" t="s">
        <v>179</v>
      </c>
      <c r="F14" s="4" t="s">
        <v>180</v>
      </c>
      <c r="G14" s="4"/>
      <c r="H14" s="4" t="s">
        <v>222</v>
      </c>
      <c r="I14" s="4">
        <v>1.7182360000000001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5" x14ac:dyDescent="0.25">
      <c r="A15" s="4" t="s">
        <v>0</v>
      </c>
      <c r="B15" s="4" t="s">
        <v>0</v>
      </c>
      <c r="C15" s="4" t="s">
        <v>114</v>
      </c>
      <c r="D15" s="4" t="s">
        <v>133</v>
      </c>
      <c r="E15" s="4" t="s">
        <v>114</v>
      </c>
      <c r="F15" s="4" t="s">
        <v>114</v>
      </c>
      <c r="G15" s="4"/>
      <c r="H15" s="1" t="s">
        <v>223</v>
      </c>
      <c r="I15" s="4">
        <v>27.946999999999999</v>
      </c>
      <c r="J15" s="4"/>
      <c r="K15" s="4"/>
      <c r="L15"/>
      <c r="M15"/>
      <c r="N15" s="4"/>
      <c r="O15" s="4"/>
      <c r="P15" s="4"/>
      <c r="Q15" s="4"/>
      <c r="R15" s="4"/>
      <c r="S15" s="4"/>
      <c r="T15" s="4"/>
      <c r="U15" s="4"/>
    </row>
    <row r="16" spans="1:21" ht="15" x14ac:dyDescent="0.25">
      <c r="A16" s="4" t="s">
        <v>14</v>
      </c>
      <c r="B16" s="4" t="s">
        <v>0</v>
      </c>
      <c r="C16" s="4" t="s">
        <v>160</v>
      </c>
      <c r="D16" s="4" t="s">
        <v>149</v>
      </c>
      <c r="E16" s="4" t="s">
        <v>149</v>
      </c>
      <c r="F16" s="4" t="s">
        <v>181</v>
      </c>
      <c r="G16" s="4"/>
      <c r="K16"/>
      <c r="L16"/>
      <c r="M16"/>
      <c r="N16" s="4"/>
      <c r="O16" s="4"/>
      <c r="P16" s="4"/>
      <c r="Q16" s="4"/>
      <c r="R16" s="4"/>
      <c r="S16" s="4"/>
      <c r="T16" s="4"/>
      <c r="U16" s="4"/>
    </row>
    <row r="17" spans="1:21" ht="15" x14ac:dyDescent="0.25">
      <c r="A17" s="4" t="s">
        <v>0</v>
      </c>
      <c r="B17" s="4" t="s">
        <v>0</v>
      </c>
      <c r="C17" s="4" t="s">
        <v>9</v>
      </c>
      <c r="D17" s="4" t="s">
        <v>9</v>
      </c>
      <c r="E17" s="4" t="s">
        <v>104</v>
      </c>
      <c r="F17" s="4" t="s">
        <v>104</v>
      </c>
      <c r="G17" s="4"/>
      <c r="H17" s="4"/>
      <c r="I17" s="4"/>
      <c r="K17"/>
      <c r="L17"/>
      <c r="M17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15</v>
      </c>
      <c r="B18" s="4" t="s">
        <v>0</v>
      </c>
      <c r="C18" s="4" t="s">
        <v>0</v>
      </c>
      <c r="D18" s="4" t="s">
        <v>158</v>
      </c>
      <c r="E18" s="4" t="s">
        <v>0</v>
      </c>
      <c r="F18" s="4" t="s">
        <v>0</v>
      </c>
      <c r="G18" s="4"/>
      <c r="H18" s="4"/>
      <c r="I18" s="4"/>
      <c r="K18"/>
      <c r="L18"/>
      <c r="M18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155</v>
      </c>
      <c r="E19" s="4" t="s">
        <v>0</v>
      </c>
      <c r="F19" s="4" t="s">
        <v>0</v>
      </c>
      <c r="G19" s="4"/>
      <c r="H19" s="4"/>
      <c r="I19" s="4"/>
      <c r="K19"/>
      <c r="L19"/>
      <c r="M19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4" t="s">
        <v>16</v>
      </c>
      <c r="B20" s="4" t="s">
        <v>0</v>
      </c>
      <c r="C20" s="4" t="s">
        <v>0</v>
      </c>
      <c r="D20" s="4" t="s">
        <v>182</v>
      </c>
      <c r="E20" s="4" t="s">
        <v>183</v>
      </c>
      <c r="F20" s="4" t="s">
        <v>162</v>
      </c>
      <c r="G20" s="4"/>
      <c r="H20" s="4"/>
      <c r="I20" s="4"/>
      <c r="J20" s="4"/>
      <c r="K20"/>
      <c r="L20"/>
      <c r="M20"/>
      <c r="N20" s="4"/>
      <c r="O20" s="4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0</v>
      </c>
      <c r="C21" s="4" t="s">
        <v>0</v>
      </c>
      <c r="D21" s="4" t="s">
        <v>159</v>
      </c>
      <c r="E21" s="4" t="s">
        <v>105</v>
      </c>
      <c r="F21" s="4" t="s">
        <v>9</v>
      </c>
      <c r="G21" s="4"/>
      <c r="H21" s="4"/>
      <c r="I21" s="4"/>
      <c r="J21" s="4"/>
      <c r="K21"/>
      <c r="L21"/>
      <c r="M21"/>
      <c r="N21" s="4"/>
      <c r="O21" s="4"/>
      <c r="P21" s="4"/>
      <c r="Q21" s="4"/>
      <c r="R21" s="4"/>
      <c r="S21" s="4"/>
      <c r="T21" s="4"/>
      <c r="U21" s="4"/>
    </row>
    <row r="22" spans="1:21" ht="15" x14ac:dyDescent="0.25">
      <c r="A22" s="4" t="s">
        <v>184</v>
      </c>
      <c r="B22" s="4" t="s">
        <v>0</v>
      </c>
      <c r="C22" s="4" t="s">
        <v>0</v>
      </c>
      <c r="D22" s="4" t="s">
        <v>115</v>
      </c>
      <c r="E22" s="4" t="s">
        <v>0</v>
      </c>
      <c r="F22" s="4" t="s">
        <v>0</v>
      </c>
      <c r="G22" s="4"/>
      <c r="H22" s="4"/>
      <c r="I22" s="4"/>
      <c r="J22" s="4"/>
      <c r="K22"/>
      <c r="L22"/>
      <c r="M22"/>
      <c r="N22" s="4"/>
      <c r="O22" s="4"/>
      <c r="P22" s="4"/>
      <c r="Q22" s="4"/>
      <c r="R22" s="4"/>
      <c r="S22" s="4"/>
      <c r="T22" s="4"/>
      <c r="U22" s="4"/>
    </row>
    <row r="23" spans="1:21" ht="15" x14ac:dyDescent="0.25">
      <c r="A23" s="4" t="s">
        <v>0</v>
      </c>
      <c r="B23" s="4" t="s">
        <v>0</v>
      </c>
      <c r="C23" s="4" t="s">
        <v>0</v>
      </c>
      <c r="D23" s="4" t="s">
        <v>105</v>
      </c>
      <c r="E23" s="4" t="s">
        <v>0</v>
      </c>
      <c r="F23" s="4" t="s">
        <v>0</v>
      </c>
      <c r="G23" s="4"/>
      <c r="H23" s="4"/>
      <c r="I23" s="4"/>
      <c r="J23" s="4"/>
      <c r="K23"/>
      <c r="L23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4" t="s">
        <v>17</v>
      </c>
      <c r="B24" s="4" t="s">
        <v>0</v>
      </c>
      <c r="C24" s="4" t="s">
        <v>0</v>
      </c>
      <c r="D24" s="4" t="s">
        <v>156</v>
      </c>
      <c r="E24" s="4" t="s">
        <v>0</v>
      </c>
      <c r="F24" s="4" t="s">
        <v>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4" t="s">
        <v>0</v>
      </c>
      <c r="B25" s="4" t="s">
        <v>0</v>
      </c>
      <c r="C25" s="4" t="s">
        <v>0</v>
      </c>
      <c r="D25" s="4" t="s">
        <v>135</v>
      </c>
      <c r="E25" s="4" t="s">
        <v>0</v>
      </c>
      <c r="F25" s="4" t="s">
        <v>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4" t="s">
        <v>185</v>
      </c>
      <c r="B26" s="4" t="s">
        <v>0</v>
      </c>
      <c r="C26" s="4" t="s">
        <v>0</v>
      </c>
      <c r="D26" s="4" t="s">
        <v>136</v>
      </c>
      <c r="E26" s="4" t="s">
        <v>0</v>
      </c>
      <c r="F26" s="4" t="s"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4" t="s">
        <v>0</v>
      </c>
      <c r="B27" s="4" t="s">
        <v>0</v>
      </c>
      <c r="C27" s="4" t="s">
        <v>0</v>
      </c>
      <c r="D27" s="4" t="s">
        <v>9</v>
      </c>
      <c r="E27" s="4" t="s">
        <v>0</v>
      </c>
      <c r="F27" s="4" t="s"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4" t="s">
        <v>19</v>
      </c>
      <c r="B28" s="4" t="s">
        <v>0</v>
      </c>
      <c r="C28" s="4" t="s">
        <v>0</v>
      </c>
      <c r="D28" s="4" t="s">
        <v>136</v>
      </c>
      <c r="E28" s="4" t="s">
        <v>0</v>
      </c>
      <c r="F28" s="4" t="s"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" t="s">
        <v>0</v>
      </c>
      <c r="B29" s="4" t="s">
        <v>0</v>
      </c>
      <c r="C29" s="4" t="s">
        <v>0</v>
      </c>
      <c r="D29" s="4" t="s">
        <v>114</v>
      </c>
      <c r="E29" s="4" t="s">
        <v>0</v>
      </c>
      <c r="F29" s="4" t="s"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x14ac:dyDescent="0.2">
      <c r="A30" s="4" t="s">
        <v>186</v>
      </c>
      <c r="B30" s="4" t="s">
        <v>0</v>
      </c>
      <c r="C30" s="4" t="s">
        <v>0</v>
      </c>
      <c r="D30" s="4" t="s">
        <v>125</v>
      </c>
      <c r="E30" s="4" t="s">
        <v>0</v>
      </c>
      <c r="F30" s="4" t="s"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x14ac:dyDescent="0.2">
      <c r="A31" s="4" t="s">
        <v>0</v>
      </c>
      <c r="B31" s="4" t="s">
        <v>0</v>
      </c>
      <c r="C31" s="4" t="s">
        <v>0</v>
      </c>
      <c r="D31" s="4" t="s">
        <v>18</v>
      </c>
      <c r="E31" s="4" t="s">
        <v>0</v>
      </c>
      <c r="F31" s="4" t="s"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 t="s">
        <v>20</v>
      </c>
      <c r="B32" s="4" t="s">
        <v>0</v>
      </c>
      <c r="C32" s="4" t="s">
        <v>0</v>
      </c>
      <c r="D32" s="4" t="s">
        <v>187</v>
      </c>
      <c r="E32" s="4" t="s">
        <v>188</v>
      </c>
      <c r="F32" s="4" t="s">
        <v>189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 t="s">
        <v>0</v>
      </c>
      <c r="B33" s="4" t="s">
        <v>0</v>
      </c>
      <c r="C33" s="4" t="s">
        <v>0</v>
      </c>
      <c r="D33" s="4" t="s">
        <v>9</v>
      </c>
      <c r="E33" s="4" t="s">
        <v>18</v>
      </c>
      <c r="F33" s="4" t="s">
        <v>18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 t="s">
        <v>21</v>
      </c>
      <c r="B34" s="4" t="s">
        <v>0</v>
      </c>
      <c r="C34" s="4" t="s">
        <v>0</v>
      </c>
      <c r="D34" s="4" t="s">
        <v>115</v>
      </c>
      <c r="E34" s="4" t="s">
        <v>0</v>
      </c>
      <c r="F34" s="4" t="s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 t="s">
        <v>0</v>
      </c>
      <c r="B35" s="4" t="s">
        <v>0</v>
      </c>
      <c r="C35" s="4" t="s">
        <v>0</v>
      </c>
      <c r="D35" s="4" t="s">
        <v>18</v>
      </c>
      <c r="E35" s="4" t="s">
        <v>0</v>
      </c>
      <c r="F35" s="4" t="s"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 t="s">
        <v>22</v>
      </c>
      <c r="B36" s="4" t="s">
        <v>0</v>
      </c>
      <c r="C36" s="4" t="s">
        <v>0</v>
      </c>
      <c r="D36" s="4" t="s">
        <v>190</v>
      </c>
      <c r="E36" s="4" t="s">
        <v>191</v>
      </c>
      <c r="F36" s="4" t="s">
        <v>192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 t="s">
        <v>0</v>
      </c>
      <c r="B37" s="4" t="s">
        <v>0</v>
      </c>
      <c r="C37" s="4" t="s">
        <v>0</v>
      </c>
      <c r="D37" s="4" t="s">
        <v>193</v>
      </c>
      <c r="E37" s="4" t="s">
        <v>194</v>
      </c>
      <c r="F37" s="4" t="s">
        <v>195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 t="s">
        <v>196</v>
      </c>
      <c r="B38" s="4" t="s">
        <v>0</v>
      </c>
      <c r="C38" s="4" t="s">
        <v>0</v>
      </c>
      <c r="D38" s="4" t="s">
        <v>197</v>
      </c>
      <c r="E38" s="4" t="s">
        <v>198</v>
      </c>
      <c r="F38" s="4" t="s">
        <v>199</v>
      </c>
      <c r="G38" s="4"/>
      <c r="H38" s="4"/>
      <c r="I38" s="4"/>
      <c r="J38" s="4"/>
      <c r="K38" s="4"/>
      <c r="L38" s="4"/>
      <c r="M38" s="4"/>
      <c r="N38" s="4"/>
      <c r="O38" s="4"/>
    </row>
    <row r="39" spans="1:21" x14ac:dyDescent="0.2">
      <c r="A39" s="4" t="s">
        <v>0</v>
      </c>
      <c r="B39" s="4" t="s">
        <v>0</v>
      </c>
      <c r="C39" s="4" t="s">
        <v>0</v>
      </c>
      <c r="D39" s="4" t="s">
        <v>200</v>
      </c>
      <c r="E39" s="4" t="s">
        <v>201</v>
      </c>
      <c r="F39" s="4" t="s">
        <v>202</v>
      </c>
      <c r="G39" s="4"/>
      <c r="H39" s="4"/>
      <c r="I39" s="4"/>
      <c r="J39" s="4"/>
      <c r="K39" s="4"/>
      <c r="L39" s="4"/>
      <c r="M39" s="4"/>
      <c r="N39" s="4"/>
      <c r="O39" s="4"/>
    </row>
    <row r="40" spans="1:21" x14ac:dyDescent="0.2">
      <c r="A40" s="4" t="s">
        <v>23</v>
      </c>
      <c r="B40" s="4" t="s">
        <v>0</v>
      </c>
      <c r="C40" s="4" t="s">
        <v>0</v>
      </c>
      <c r="D40" s="4" t="s">
        <v>203</v>
      </c>
      <c r="E40" s="4" t="s">
        <v>204</v>
      </c>
      <c r="F40" s="4" t="s">
        <v>205</v>
      </c>
      <c r="G40" s="4"/>
      <c r="H40" s="4"/>
      <c r="I40" s="4"/>
      <c r="J40" s="4"/>
      <c r="K40" s="4"/>
      <c r="L40" s="4"/>
      <c r="M40" s="4"/>
      <c r="N40" s="4"/>
      <c r="O40" s="4"/>
    </row>
    <row r="41" spans="1:21" x14ac:dyDescent="0.2">
      <c r="A41" s="4" t="s">
        <v>0</v>
      </c>
      <c r="B41" s="4" t="s">
        <v>0</v>
      </c>
      <c r="C41" s="4" t="s">
        <v>0</v>
      </c>
      <c r="D41" s="4" t="s">
        <v>134</v>
      </c>
      <c r="E41" s="4" t="s">
        <v>163</v>
      </c>
      <c r="F41" s="4" t="s">
        <v>163</v>
      </c>
      <c r="G41" s="4"/>
      <c r="H41" s="4"/>
      <c r="I41" s="4"/>
      <c r="J41" s="4"/>
      <c r="K41" s="4"/>
      <c r="L41" s="4"/>
      <c r="M41" s="4"/>
      <c r="N41" s="4"/>
      <c r="O41" s="4"/>
    </row>
    <row r="42" spans="1:21" x14ac:dyDescent="0.2">
      <c r="A42" s="4" t="s">
        <v>24</v>
      </c>
      <c r="B42" s="4" t="s">
        <v>206</v>
      </c>
      <c r="C42" s="4" t="s">
        <v>207</v>
      </c>
      <c r="D42" s="4" t="s">
        <v>208</v>
      </c>
      <c r="E42" s="4" t="s">
        <v>209</v>
      </c>
      <c r="F42" s="4" t="s">
        <v>210</v>
      </c>
      <c r="G42" s="4"/>
      <c r="H42" s="4"/>
      <c r="I42" s="4"/>
      <c r="J42" s="4"/>
      <c r="K42" s="4"/>
      <c r="L42" s="4"/>
      <c r="M42" s="4"/>
      <c r="N42" s="4"/>
      <c r="O42" s="4"/>
    </row>
    <row r="43" spans="1:21" x14ac:dyDescent="0.2">
      <c r="A43" s="4" t="s">
        <v>0</v>
      </c>
      <c r="B43" s="4" t="s">
        <v>211</v>
      </c>
      <c r="C43" s="4" t="s">
        <v>212</v>
      </c>
      <c r="D43" s="4" t="s">
        <v>213</v>
      </c>
      <c r="E43" s="4" t="s">
        <v>214</v>
      </c>
      <c r="F43" s="4" t="s">
        <v>215</v>
      </c>
      <c r="G43" s="4"/>
      <c r="H43" s="4"/>
      <c r="I43" s="4"/>
      <c r="J43" s="4"/>
      <c r="K43" s="4"/>
      <c r="L43" s="4"/>
      <c r="M43" s="4"/>
      <c r="N43" s="4"/>
      <c r="O43" s="4"/>
    </row>
    <row r="44" spans="1:21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 t="s">
        <v>0</v>
      </c>
      <c r="G44" s="4"/>
      <c r="H44" s="4"/>
      <c r="I44" s="4"/>
      <c r="J44" s="4"/>
      <c r="K44" s="4"/>
      <c r="L44" s="4"/>
      <c r="M44" s="4"/>
      <c r="N44" s="4"/>
      <c r="O44" s="4"/>
    </row>
    <row r="45" spans="1:21" x14ac:dyDescent="0.2">
      <c r="A45" s="4" t="s">
        <v>25</v>
      </c>
      <c r="B45" s="4" t="s">
        <v>26</v>
      </c>
      <c r="C45" s="4" t="s">
        <v>26</v>
      </c>
      <c r="D45" s="4" t="s">
        <v>26</v>
      </c>
      <c r="E45" s="4" t="s">
        <v>26</v>
      </c>
      <c r="F45" s="4" t="s">
        <v>26</v>
      </c>
      <c r="G45" s="4"/>
      <c r="H45" s="4"/>
      <c r="I45" s="4"/>
      <c r="J45" s="4"/>
      <c r="K45" s="4"/>
      <c r="L45" s="4"/>
      <c r="M45" s="4"/>
      <c r="N45" s="4"/>
      <c r="O45" s="4"/>
    </row>
    <row r="46" spans="1:21" x14ac:dyDescent="0.2">
      <c r="A46" s="4" t="s">
        <v>27</v>
      </c>
      <c r="B46" s="4" t="s">
        <v>216</v>
      </c>
      <c r="C46" s="4" t="s">
        <v>217</v>
      </c>
      <c r="D46" s="4" t="s">
        <v>138</v>
      </c>
      <c r="E46" s="4" t="s">
        <v>218</v>
      </c>
      <c r="F46" s="4" t="s">
        <v>218</v>
      </c>
      <c r="G46" s="4"/>
      <c r="H46" s="4"/>
      <c r="I46" s="4"/>
      <c r="J46" s="4"/>
      <c r="K46" s="4"/>
      <c r="L46" s="4"/>
      <c r="M46" s="4"/>
      <c r="N46" s="4"/>
      <c r="O46" s="4"/>
    </row>
    <row r="47" spans="1:21" x14ac:dyDescent="0.2">
      <c r="A47" s="4" t="s">
        <v>28</v>
      </c>
      <c r="B47" s="4" t="s">
        <v>0</v>
      </c>
      <c r="C47" s="4" t="s">
        <v>0</v>
      </c>
      <c r="D47" s="4" t="s">
        <v>0</v>
      </c>
      <c r="E47" s="4" t="s">
        <v>0</v>
      </c>
      <c r="F47" s="4" t="s">
        <v>0</v>
      </c>
      <c r="G47" s="4"/>
    </row>
    <row r="48" spans="1:21" x14ac:dyDescent="0.2">
      <c r="A48" s="4" t="s">
        <v>29</v>
      </c>
      <c r="B48" s="4" t="s">
        <v>0</v>
      </c>
      <c r="C48" s="4" t="s">
        <v>0</v>
      </c>
      <c r="D48" s="4" t="s">
        <v>0</v>
      </c>
      <c r="E48" s="4" t="s">
        <v>0</v>
      </c>
      <c r="F48" s="4" t="s">
        <v>0</v>
      </c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69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116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126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127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128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224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225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117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118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126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127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128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226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119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120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103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70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71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139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47</v>
      </c>
      <c r="L6" s="1" t="s">
        <v>122</v>
      </c>
      <c r="M6" s="1" t="s">
        <v>48</v>
      </c>
      <c r="N6" s="1" t="s">
        <v>49</v>
      </c>
      <c r="O6" s="1" t="s">
        <v>123</v>
      </c>
      <c r="P6" s="1" t="s">
        <v>50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51</v>
      </c>
      <c r="K9" s="5">
        <v>3.2995830000000002</v>
      </c>
      <c r="L9" s="5">
        <v>0.35087790000000002</v>
      </c>
      <c r="M9" s="5">
        <v>9.4</v>
      </c>
      <c r="N9" s="5">
        <v>0</v>
      </c>
      <c r="O9" s="5">
        <v>2.6118739999999998</v>
      </c>
      <c r="P9" s="5">
        <v>3.9872909999999999</v>
      </c>
      <c r="Q9" s="1"/>
    </row>
    <row r="10" spans="1:17" x14ac:dyDescent="0.25">
      <c r="A10" s="1" t="s">
        <v>37</v>
      </c>
      <c r="B10" s="1">
        <v>84</v>
      </c>
      <c r="C10" s="1" t="s">
        <v>38</v>
      </c>
      <c r="D10" s="4">
        <v>35.11777</v>
      </c>
      <c r="E10" s="1">
        <v>3</v>
      </c>
      <c r="F10" s="4">
        <v>-64.235529999999997</v>
      </c>
      <c r="G10" s="4">
        <v>-56.943080000000002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39</v>
      </c>
      <c r="B11" s="1">
        <v>84</v>
      </c>
      <c r="C11" s="1" t="s">
        <v>38</v>
      </c>
      <c r="D11" s="4">
        <v>20.679770000000001</v>
      </c>
      <c r="E11" s="1">
        <v>3</v>
      </c>
      <c r="F11" s="4">
        <v>-35.359540000000003</v>
      </c>
      <c r="G11" s="4">
        <v>-28.06709</v>
      </c>
      <c r="H11" s="1"/>
      <c r="I11" s="1"/>
      <c r="J11" s="1" t="s">
        <v>52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40</v>
      </c>
      <c r="B12" s="1">
        <v>84</v>
      </c>
      <c r="C12" s="1" t="s">
        <v>38</v>
      </c>
      <c r="D12" s="4">
        <v>41.035440000000001</v>
      </c>
      <c r="E12" s="1">
        <v>4</v>
      </c>
      <c r="F12" s="4">
        <v>-74.070869999999999</v>
      </c>
      <c r="G12" s="4">
        <v>-64.347610000000003</v>
      </c>
      <c r="H12" s="1"/>
      <c r="I12" s="1"/>
      <c r="J12" s="1" t="s">
        <v>102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41</v>
      </c>
      <c r="B13" s="1">
        <v>84</v>
      </c>
      <c r="C13" s="1" t="s">
        <v>38</v>
      </c>
      <c r="D13" s="4">
        <v>40.274679999999996</v>
      </c>
      <c r="E13" s="1">
        <v>4</v>
      </c>
      <c r="F13" s="4">
        <v>-72.549350000000004</v>
      </c>
      <c r="G13" s="4">
        <v>-62.826079999999997</v>
      </c>
      <c r="H13" s="1"/>
      <c r="I13" s="1"/>
      <c r="J13" s="1" t="s">
        <v>53</v>
      </c>
      <c r="K13" s="5">
        <v>0.39380700000000002</v>
      </c>
      <c r="L13" s="5">
        <v>0.1090156</v>
      </c>
      <c r="M13" s="5">
        <v>3.61</v>
      </c>
      <c r="N13" s="5">
        <v>0</v>
      </c>
      <c r="O13" s="5">
        <v>0.18014050000000001</v>
      </c>
      <c r="P13" s="5">
        <v>0.60747359999999995</v>
      </c>
      <c r="Q13" s="1"/>
    </row>
    <row r="14" spans="1:17" x14ac:dyDescent="0.25">
      <c r="A14" s="14" t="s">
        <v>42</v>
      </c>
      <c r="B14" s="14">
        <v>84</v>
      </c>
      <c r="C14" s="14" t="s">
        <v>38</v>
      </c>
      <c r="D14" s="19">
        <v>25.39433</v>
      </c>
      <c r="E14" s="14">
        <v>4</v>
      </c>
      <c r="F14" s="19">
        <v>-42.78866</v>
      </c>
      <c r="G14" s="19">
        <v>-33.065390000000001</v>
      </c>
      <c r="H14" s="1"/>
      <c r="I14" s="1"/>
      <c r="J14" s="1" t="s">
        <v>54</v>
      </c>
      <c r="K14" s="5">
        <v>0.2907787</v>
      </c>
      <c r="L14" s="5">
        <v>0.13366149999999999</v>
      </c>
      <c r="M14" s="5">
        <v>2.1800000000000002</v>
      </c>
      <c r="N14" s="5">
        <v>0.03</v>
      </c>
      <c r="O14" s="5">
        <v>2.88069E-2</v>
      </c>
      <c r="P14" s="5">
        <v>0.55275050000000003</v>
      </c>
      <c r="Q14" s="1"/>
    </row>
    <row r="15" spans="1:17" x14ac:dyDescent="0.25">
      <c r="A15" s="14" t="s">
        <v>43</v>
      </c>
      <c r="B15" s="14">
        <v>84</v>
      </c>
      <c r="C15" s="14" t="s">
        <v>38</v>
      </c>
      <c r="D15" s="19">
        <v>41.318939999999998</v>
      </c>
      <c r="E15" s="14">
        <v>5</v>
      </c>
      <c r="F15" s="19">
        <v>-72.637870000000007</v>
      </c>
      <c r="G15" s="19">
        <v>-60.483789999999999</v>
      </c>
      <c r="H15" s="1"/>
      <c r="I15" s="1"/>
      <c r="J15" s="1" t="s">
        <v>140</v>
      </c>
      <c r="K15" s="5">
        <v>0.21483749999999999</v>
      </c>
      <c r="L15" s="5">
        <v>0.1144048</v>
      </c>
      <c r="M15" s="5">
        <v>1.88</v>
      </c>
      <c r="N15" s="5">
        <v>0.06</v>
      </c>
      <c r="O15" s="5">
        <v>-9.3916999999999994E-3</v>
      </c>
      <c r="P15" s="5">
        <v>0.43906669999999998</v>
      </c>
      <c r="Q15" s="1"/>
    </row>
    <row r="16" spans="1:17" x14ac:dyDescent="0.25">
      <c r="A16" s="1" t="s">
        <v>44</v>
      </c>
      <c r="B16" s="1">
        <v>84</v>
      </c>
      <c r="C16" s="1" t="s">
        <v>38</v>
      </c>
      <c r="D16" s="4">
        <v>42.114600000000003</v>
      </c>
      <c r="E16" s="1">
        <v>5</v>
      </c>
      <c r="F16" s="4">
        <v>-74.229209999999995</v>
      </c>
      <c r="G16" s="4">
        <v>-62.075119999999998</v>
      </c>
      <c r="H16" s="1"/>
      <c r="I16" s="1"/>
      <c r="J16" s="1" t="s">
        <v>141</v>
      </c>
      <c r="K16" s="5">
        <v>-0.1455342</v>
      </c>
      <c r="L16" s="5">
        <v>0.20174929999999999</v>
      </c>
      <c r="M16" s="5">
        <v>-0.72</v>
      </c>
      <c r="N16" s="5">
        <v>0.47099999999999997</v>
      </c>
      <c r="O16" s="5">
        <v>-0.54095550000000003</v>
      </c>
      <c r="P16" s="5">
        <v>0.2498871</v>
      </c>
      <c r="Q16" s="1"/>
    </row>
    <row r="17" spans="1:17" x14ac:dyDescent="0.25">
      <c r="A17" s="1" t="s">
        <v>121</v>
      </c>
      <c r="B17" s="1">
        <v>84</v>
      </c>
      <c r="C17" s="1" t="s">
        <v>38</v>
      </c>
      <c r="D17" s="4">
        <v>42.47475</v>
      </c>
      <c r="E17" s="1">
        <v>6</v>
      </c>
      <c r="F17" s="4">
        <v>-72.9495</v>
      </c>
      <c r="G17" s="4">
        <v>-58.364600000000003</v>
      </c>
      <c r="H17" s="1"/>
      <c r="I17" s="1"/>
      <c r="J17" s="1" t="s">
        <v>142</v>
      </c>
      <c r="K17" s="5">
        <v>-0.1970102</v>
      </c>
      <c r="L17" s="5">
        <v>0.1797086</v>
      </c>
      <c r="M17" s="5">
        <v>-1.1000000000000001</v>
      </c>
      <c r="N17" s="5">
        <v>0.27300000000000002</v>
      </c>
      <c r="O17" s="5">
        <v>-0.54923270000000002</v>
      </c>
      <c r="P17" s="5">
        <v>0.15521219999999999</v>
      </c>
      <c r="Q17" s="1"/>
    </row>
    <row r="18" spans="1:17" x14ac:dyDescent="0.25">
      <c r="A18" s="2" t="s">
        <v>45</v>
      </c>
      <c r="B18" s="2">
        <v>84</v>
      </c>
      <c r="C18" s="2" t="s">
        <v>38</v>
      </c>
      <c r="D18" s="7">
        <v>52.233759999999997</v>
      </c>
      <c r="E18" s="2">
        <v>14</v>
      </c>
      <c r="F18" s="7">
        <v>-76.467510000000004</v>
      </c>
      <c r="G18" s="7">
        <v>-42.436079999999997</v>
      </c>
      <c r="H18" s="1"/>
      <c r="I18" s="1"/>
      <c r="J18" s="1" t="s">
        <v>143</v>
      </c>
      <c r="K18" s="5">
        <v>0.14455009999999999</v>
      </c>
      <c r="L18" s="5">
        <v>0.15038119999999999</v>
      </c>
      <c r="M18" s="5">
        <v>0.96</v>
      </c>
      <c r="N18" s="5">
        <v>0.33600000000000002</v>
      </c>
      <c r="O18" s="5">
        <v>-0.15019160000000001</v>
      </c>
      <c r="P18" s="5">
        <v>0.43929180000000001</v>
      </c>
      <c r="Q18" s="1"/>
    </row>
    <row r="19" spans="1:17" x14ac:dyDescent="0.25">
      <c r="A19" s="1" t="s">
        <v>46</v>
      </c>
      <c r="B19" s="1">
        <v>84</v>
      </c>
      <c r="C19" s="1" t="s">
        <v>38</v>
      </c>
      <c r="D19" s="4">
        <v>46.506729999999997</v>
      </c>
      <c r="E19" s="1">
        <v>14</v>
      </c>
      <c r="F19" s="4">
        <v>-65.013459999999995</v>
      </c>
      <c r="G19" s="4">
        <v>-30.982019999999999</v>
      </c>
      <c r="H19" s="1"/>
      <c r="I19" s="1"/>
      <c r="J19" s="1" t="s">
        <v>144</v>
      </c>
      <c r="K19" s="5">
        <v>-8.9465100000000006E-2</v>
      </c>
      <c r="L19" s="5">
        <v>0.18234939999999999</v>
      </c>
      <c r="M19" s="5">
        <v>-0.49</v>
      </c>
      <c r="N19" s="5">
        <v>0.624</v>
      </c>
      <c r="O19" s="5">
        <v>-0.44686330000000002</v>
      </c>
      <c r="P19" s="5">
        <v>0.26793319999999998</v>
      </c>
      <c r="Q19" s="1"/>
    </row>
    <row r="20" spans="1:17" x14ac:dyDescent="0.25">
      <c r="H20" s="1"/>
      <c r="I20" s="1"/>
      <c r="J20" s="1" t="s">
        <v>145</v>
      </c>
      <c r="K20" s="5">
        <v>7.4574399999999999E-2</v>
      </c>
      <c r="L20" s="5">
        <v>0.17261360000000001</v>
      </c>
      <c r="M20" s="5">
        <v>0.43</v>
      </c>
      <c r="N20" s="5">
        <v>0.66600000000000004</v>
      </c>
      <c r="O20" s="5">
        <v>-0.26374199999999998</v>
      </c>
      <c r="P20" s="5">
        <v>0.4128908</v>
      </c>
      <c r="Q20" s="1"/>
    </row>
    <row r="21" spans="1:17" x14ac:dyDescent="0.25">
      <c r="H21" s="1"/>
      <c r="I21" s="1"/>
      <c r="J21" s="1" t="s">
        <v>146</v>
      </c>
      <c r="K21" s="5">
        <v>0.1181082</v>
      </c>
      <c r="L21" s="5">
        <v>0.13960549999999999</v>
      </c>
      <c r="M21" s="5">
        <v>0.85</v>
      </c>
      <c r="N21" s="5">
        <v>0.39800000000000002</v>
      </c>
      <c r="O21" s="5">
        <v>-0.1555135</v>
      </c>
      <c r="P21" s="5">
        <v>0.39173000000000002</v>
      </c>
      <c r="Q21" s="1"/>
    </row>
    <row r="22" spans="1:17" x14ac:dyDescent="0.25">
      <c r="H22" s="1"/>
      <c r="I22" s="1"/>
      <c r="J22" s="1" t="s">
        <v>147</v>
      </c>
      <c r="K22" s="5">
        <v>8.1867300000000004E-2</v>
      </c>
      <c r="L22" s="5">
        <v>0.1430932</v>
      </c>
      <c r="M22" s="5">
        <v>0.56999999999999995</v>
      </c>
      <c r="N22" s="5">
        <v>0.56699999999999995</v>
      </c>
      <c r="O22" s="5">
        <v>-0.19859019999999999</v>
      </c>
      <c r="P22" s="5">
        <v>0.3623247</v>
      </c>
      <c r="Q22" s="1"/>
    </row>
    <row r="23" spans="1:17" x14ac:dyDescent="0.25">
      <c r="H23" s="1"/>
      <c r="I23" s="1"/>
      <c r="J23" s="1" t="s">
        <v>148</v>
      </c>
      <c r="K23" s="5">
        <v>-8.7978100000000004E-2</v>
      </c>
      <c r="L23" s="5">
        <v>0.1221974</v>
      </c>
      <c r="M23" s="5">
        <v>-0.72</v>
      </c>
      <c r="N23" s="5">
        <v>0.47199999999999998</v>
      </c>
      <c r="O23" s="5">
        <v>-0.32748070000000001</v>
      </c>
      <c r="P23" s="5">
        <v>0.1515244</v>
      </c>
      <c r="Q23" s="1"/>
    </row>
    <row r="24" spans="1:17" x14ac:dyDescent="0.25">
      <c r="I24" s="1"/>
      <c r="J24" s="5" t="s">
        <v>55</v>
      </c>
      <c r="K24" s="5">
        <v>0.1664553</v>
      </c>
      <c r="L24" s="5">
        <v>0.1082526</v>
      </c>
      <c r="M24" s="5">
        <v>1.54</v>
      </c>
      <c r="N24" s="5">
        <v>0.124</v>
      </c>
      <c r="O24" s="5">
        <v>-4.5716E-2</v>
      </c>
      <c r="P24" s="20">
        <v>0.37862659999999998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56</v>
      </c>
      <c r="K26" s="5">
        <v>0.12728809999999999</v>
      </c>
      <c r="L26" s="5">
        <v>1.1163899999999999E-2</v>
      </c>
      <c r="M26" s="5">
        <v>11.4</v>
      </c>
      <c r="N26" s="5">
        <v>0</v>
      </c>
      <c r="O26" s="5">
        <v>0.10540720000000001</v>
      </c>
      <c r="P26" s="20">
        <v>0.149169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4"/>
  <sheetViews>
    <sheetView workbookViewId="0"/>
  </sheetViews>
  <sheetFormatPr baseColWidth="10" defaultRowHeight="12.75" x14ac:dyDescent="0.2"/>
  <cols>
    <col min="1" max="1" width="11.42578125" style="1"/>
    <col min="2" max="7" width="11.42578125" style="5"/>
    <col min="8" max="16384" width="11.42578125" style="1"/>
  </cols>
  <sheetData>
    <row r="1" spans="1:10" x14ac:dyDescent="0.2">
      <c r="A1" s="1" t="s">
        <v>129</v>
      </c>
    </row>
    <row r="2" spans="1:10" x14ac:dyDescent="0.2">
      <c r="A2" s="1" t="s">
        <v>100</v>
      </c>
    </row>
    <row r="3" spans="1:10" x14ac:dyDescent="0.2">
      <c r="A3" s="1" t="s">
        <v>72</v>
      </c>
    </row>
    <row r="7" spans="1:10" x14ac:dyDescent="0.2">
      <c r="I7" s="5"/>
      <c r="J7" s="5"/>
    </row>
    <row r="8" spans="1:10" customFormat="1" ht="15" x14ac:dyDescent="0.25">
      <c r="A8" s="1"/>
      <c r="B8" s="5" t="s">
        <v>47</v>
      </c>
      <c r="C8" s="5" t="s">
        <v>122</v>
      </c>
      <c r="D8" s="5" t="s">
        <v>48</v>
      </c>
      <c r="E8" s="5" t="s">
        <v>49</v>
      </c>
      <c r="F8" s="5" t="s">
        <v>123</v>
      </c>
      <c r="G8" s="5" t="s">
        <v>50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55</v>
      </c>
      <c r="B12" s="5">
        <v>-0.28115839999999998</v>
      </c>
      <c r="C12" s="5">
        <v>0.23638609999999999</v>
      </c>
      <c r="D12" s="5">
        <v>-1.19</v>
      </c>
      <c r="E12" s="5">
        <v>0.23400000000000001</v>
      </c>
      <c r="F12" s="5">
        <v>-0.74446650000000003</v>
      </c>
      <c r="G12" s="5">
        <v>0.1821498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10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55</v>
      </c>
      <c r="B15" s="5">
        <v>-1.07131</v>
      </c>
      <c r="C15" s="5">
        <v>0.23527729999999999</v>
      </c>
      <c r="D15" s="5">
        <v>-4.55</v>
      </c>
      <c r="E15" s="5">
        <v>0</v>
      </c>
      <c r="F15" s="5">
        <v>-1.5324450000000001</v>
      </c>
      <c r="G15" s="5">
        <v>-0.61017520000000003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12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55</v>
      </c>
      <c r="B18" s="5">
        <v>1.1591260000000001</v>
      </c>
      <c r="C18" s="5">
        <v>0.31484050000000002</v>
      </c>
      <c r="D18" s="5">
        <v>3.68</v>
      </c>
      <c r="E18" s="5">
        <v>0</v>
      </c>
      <c r="F18" s="5">
        <v>0.54205040000000004</v>
      </c>
      <c r="G18" s="5">
        <v>1.7762020000000001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57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55</v>
      </c>
      <c r="B21" s="5">
        <v>0.50423810000000002</v>
      </c>
      <c r="C21" s="5">
        <v>0.20616960000000001</v>
      </c>
      <c r="D21" s="5">
        <v>2.4500000000000002</v>
      </c>
      <c r="E21" s="5">
        <v>1.4E-2</v>
      </c>
      <c r="F21" s="5">
        <v>0.10015309999999999</v>
      </c>
      <c r="G21" s="5">
        <v>0.90832310000000005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227</v>
      </c>
      <c r="B23" s="5"/>
      <c r="C23" s="5"/>
      <c r="D23" s="5"/>
      <c r="E23" s="5"/>
      <c r="F23" s="5"/>
      <c r="G23" s="5"/>
    </row>
    <row r="24" spans="1:7" customFormat="1" ht="15" x14ac:dyDescent="0.25">
      <c r="A24" s="1" t="s">
        <v>55</v>
      </c>
      <c r="B24" s="5">
        <v>-0.1985529</v>
      </c>
      <c r="C24" s="5">
        <v>0.11325590000000001</v>
      </c>
      <c r="D24" s="5">
        <v>-1.75</v>
      </c>
      <c r="E24" s="5">
        <v>0.08</v>
      </c>
      <c r="F24" s="5">
        <v>-0.42053040000000003</v>
      </c>
      <c r="G24" s="5">
        <v>2.34247E-2</v>
      </c>
    </row>
    <row r="25" spans="1:7" customFormat="1" ht="15" x14ac:dyDescent="0.25">
      <c r="A25" s="1"/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20</v>
      </c>
      <c r="B26" s="5"/>
      <c r="C26" s="5"/>
      <c r="D26" s="5"/>
      <c r="E26" s="5"/>
      <c r="F26" s="5"/>
      <c r="G26" s="5"/>
    </row>
    <row r="27" spans="1:7" customFormat="1" ht="15" x14ac:dyDescent="0.25">
      <c r="A27" s="1" t="s">
        <v>55</v>
      </c>
      <c r="B27" s="5">
        <v>-0.1432745</v>
      </c>
      <c r="C27" s="5">
        <v>6.2962900000000002E-2</v>
      </c>
      <c r="D27" s="5">
        <v>-2.2799999999999998</v>
      </c>
      <c r="E27" s="5">
        <v>2.3E-2</v>
      </c>
      <c r="F27" s="5">
        <v>-0.26667950000000001</v>
      </c>
      <c r="G27" s="5">
        <v>-1.9869600000000001E-2</v>
      </c>
    </row>
    <row r="28" spans="1:7" customFormat="1" ht="15" x14ac:dyDescent="0.25">
      <c r="A28" s="1"/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22</v>
      </c>
      <c r="B29" s="5"/>
      <c r="C29" s="5"/>
      <c r="D29" s="5"/>
      <c r="E29" s="5"/>
      <c r="F29" s="5"/>
      <c r="G29" s="5"/>
    </row>
    <row r="30" spans="1:7" customFormat="1" ht="15" x14ac:dyDescent="0.25">
      <c r="A30" s="1" t="s">
        <v>55</v>
      </c>
      <c r="B30" s="5">
        <v>0.4292436</v>
      </c>
      <c r="C30" s="5">
        <v>1.829653</v>
      </c>
      <c r="D30" s="5">
        <v>0.23</v>
      </c>
      <c r="E30" s="5">
        <v>0.81499999999999995</v>
      </c>
      <c r="F30" s="5">
        <v>-3.1568100000000001</v>
      </c>
      <c r="G30" s="5">
        <v>4.0152970000000003</v>
      </c>
    </row>
    <row r="31" spans="1:7" customFormat="1" ht="15" x14ac:dyDescent="0.25">
      <c r="A31" s="1"/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228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55</v>
      </c>
      <c r="B33" s="5">
        <v>0.32892709999999997</v>
      </c>
      <c r="C33" s="5">
        <v>0.20578979999999999</v>
      </c>
      <c r="D33" s="5">
        <v>1.6</v>
      </c>
      <c r="E33" s="5">
        <v>0.11</v>
      </c>
      <c r="F33" s="5">
        <v>-7.4413400000000005E-2</v>
      </c>
      <c r="G33" s="5">
        <v>0.73226760000000002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51</v>
      </c>
      <c r="B35" s="5">
        <v>1.7720389999999999</v>
      </c>
      <c r="C35" s="5">
        <v>30.843119999999999</v>
      </c>
      <c r="D35" s="5">
        <v>0.06</v>
      </c>
      <c r="E35" s="5">
        <v>0.95399999999999996</v>
      </c>
      <c r="F35" s="5">
        <v>-58.679369999999999</v>
      </c>
      <c r="G35" s="5">
        <v>62.22345</v>
      </c>
    </row>
    <row r="36" spans="1:7" customFormat="1" ht="15" x14ac:dyDescent="0.25">
      <c r="A36" s="1"/>
      <c r="B36" s="5"/>
      <c r="C36" s="5"/>
      <c r="D36" s="5"/>
      <c r="E36" s="5"/>
      <c r="F36" s="5"/>
      <c r="G36" s="5"/>
    </row>
    <row r="37" spans="1:7" customFormat="1" ht="15" x14ac:dyDescent="0.25">
      <c r="A37" s="1" t="s">
        <v>10</v>
      </c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6</v>
      </c>
      <c r="B38" s="5"/>
      <c r="C38" s="5"/>
      <c r="D38" s="5"/>
      <c r="E38" s="5"/>
      <c r="F38" s="5"/>
      <c r="G38" s="5"/>
    </row>
    <row r="39" spans="1:7" customFormat="1" ht="15" x14ac:dyDescent="0.25">
      <c r="A39" s="1" t="s">
        <v>55</v>
      </c>
      <c r="B39" s="5">
        <v>0.51096969999999997</v>
      </c>
      <c r="C39" s="5">
        <v>0.1059623</v>
      </c>
      <c r="D39" s="5">
        <v>4.82</v>
      </c>
      <c r="E39" s="5">
        <v>0</v>
      </c>
      <c r="F39" s="5">
        <v>0.30328749999999999</v>
      </c>
      <c r="G39" s="5">
        <v>0.71865190000000001</v>
      </c>
    </row>
    <row r="40" spans="1:7" customFormat="1" ht="15" x14ac:dyDescent="0.25">
      <c r="A40" s="1"/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10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55</v>
      </c>
      <c r="B42" s="5">
        <v>-0.10033300000000001</v>
      </c>
      <c r="C42" s="5">
        <v>0.1054652</v>
      </c>
      <c r="D42" s="5">
        <v>-0.95</v>
      </c>
      <c r="E42" s="5">
        <v>0.34100000000000003</v>
      </c>
      <c r="F42" s="5">
        <v>-0.30704100000000001</v>
      </c>
      <c r="G42" s="5">
        <v>0.1063751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12</v>
      </c>
      <c r="B44" s="5"/>
      <c r="C44" s="5"/>
      <c r="D44" s="5"/>
      <c r="E44" s="5"/>
      <c r="F44" s="5"/>
      <c r="G44" s="5"/>
    </row>
    <row r="45" spans="1:7" customFormat="1" ht="15" x14ac:dyDescent="0.25">
      <c r="A45" s="1" t="s">
        <v>55</v>
      </c>
      <c r="B45" s="5">
        <v>-0.2345653</v>
      </c>
      <c r="C45" s="5">
        <v>0.14113020000000001</v>
      </c>
      <c r="D45" s="5">
        <v>-1.66</v>
      </c>
      <c r="E45" s="5">
        <v>9.7000000000000003E-2</v>
      </c>
      <c r="F45" s="5">
        <v>-0.51117539999999995</v>
      </c>
      <c r="G45" s="5">
        <v>4.20448E-2</v>
      </c>
    </row>
    <row r="46" spans="1:7" customFormat="1" ht="15" x14ac:dyDescent="0.25">
      <c r="A46" s="1"/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57</v>
      </c>
      <c r="B47" s="5"/>
      <c r="C47" s="5"/>
      <c r="D47" s="5"/>
      <c r="E47" s="5"/>
      <c r="F47" s="5"/>
      <c r="G47" s="5"/>
    </row>
    <row r="48" spans="1:7" customFormat="1" ht="15" x14ac:dyDescent="0.25">
      <c r="A48" s="1" t="s">
        <v>55</v>
      </c>
      <c r="B48" s="5">
        <v>-0.33990910000000002</v>
      </c>
      <c r="C48" s="5">
        <v>9.24175E-2</v>
      </c>
      <c r="D48" s="5">
        <v>-3.68</v>
      </c>
      <c r="E48" s="5">
        <v>0</v>
      </c>
      <c r="F48" s="5">
        <v>-0.52104399999999995</v>
      </c>
      <c r="G48" s="5">
        <v>-0.15877430000000001</v>
      </c>
    </row>
    <row r="49" spans="1:7" customFormat="1" ht="15" x14ac:dyDescent="0.25">
      <c r="A49" s="1"/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227</v>
      </c>
      <c r="B50" s="5"/>
      <c r="C50" s="5"/>
      <c r="D50" s="5"/>
      <c r="E50" s="5"/>
      <c r="F50" s="5"/>
      <c r="G50" s="5"/>
    </row>
    <row r="51" spans="1:7" customFormat="1" ht="15" x14ac:dyDescent="0.25">
      <c r="A51" s="1" t="s">
        <v>55</v>
      </c>
      <c r="B51" s="5">
        <v>0.2401295</v>
      </c>
      <c r="C51" s="5">
        <v>5.0768000000000001E-2</v>
      </c>
      <c r="D51" s="5">
        <v>4.7300000000000004</v>
      </c>
      <c r="E51" s="5">
        <v>0</v>
      </c>
      <c r="F51" s="5">
        <v>0.140626</v>
      </c>
      <c r="G51" s="5">
        <v>0.33963300000000002</v>
      </c>
    </row>
    <row r="52" spans="1:7" customFormat="1" ht="15" x14ac:dyDescent="0.25">
      <c r="A52" s="1"/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20</v>
      </c>
      <c r="B53" s="5"/>
      <c r="C53" s="5"/>
      <c r="D53" s="5"/>
      <c r="E53" s="5"/>
      <c r="F53" s="5"/>
      <c r="G53" s="5"/>
    </row>
    <row r="54" spans="1:7" customFormat="1" ht="15" x14ac:dyDescent="0.25">
      <c r="A54" s="1" t="s">
        <v>55</v>
      </c>
      <c r="B54" s="5">
        <v>7.86192E-2</v>
      </c>
      <c r="C54" s="5">
        <v>2.8223700000000001E-2</v>
      </c>
      <c r="D54" s="5">
        <v>2.79</v>
      </c>
      <c r="E54" s="5">
        <v>5.0000000000000001E-3</v>
      </c>
      <c r="F54" s="5">
        <v>2.3301800000000001E-2</v>
      </c>
      <c r="G54" s="5">
        <v>0.13393659999999999</v>
      </c>
    </row>
    <row r="55" spans="1:7" customFormat="1" ht="15" x14ac:dyDescent="0.25">
      <c r="A55" s="1"/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22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55</v>
      </c>
      <c r="B57" s="5">
        <v>-4.8019930000000004</v>
      </c>
      <c r="C57" s="5">
        <v>0.82015899999999997</v>
      </c>
      <c r="D57" s="5">
        <v>-5.85</v>
      </c>
      <c r="E57" s="5">
        <v>0</v>
      </c>
      <c r="F57" s="5">
        <v>-6.4094749999999996</v>
      </c>
      <c r="G57" s="5">
        <v>-3.1945109999999999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228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55</v>
      </c>
      <c r="B60" s="5">
        <v>-0.37970429999999999</v>
      </c>
      <c r="C60" s="5">
        <v>9.2247200000000001E-2</v>
      </c>
      <c r="D60" s="5">
        <v>-4.12</v>
      </c>
      <c r="E60" s="5">
        <v>0</v>
      </c>
      <c r="F60" s="5">
        <v>-0.56050549999999999</v>
      </c>
      <c r="G60" s="5">
        <v>-0.1989032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51</v>
      </c>
      <c r="B62" s="5">
        <v>86.436899999999994</v>
      </c>
      <c r="C62" s="5">
        <v>13.82572</v>
      </c>
      <c r="D62" s="5">
        <v>6.25</v>
      </c>
      <c r="E62" s="5">
        <v>0</v>
      </c>
      <c r="F62" s="5">
        <v>59.338990000000003</v>
      </c>
      <c r="G62" s="5">
        <v>113.5348</v>
      </c>
    </row>
    <row r="63" spans="1:7" customFormat="1" ht="15" x14ac:dyDescent="0.25">
      <c r="A63" s="1"/>
      <c r="B63" s="5"/>
      <c r="C63" s="5"/>
      <c r="D63" s="5"/>
      <c r="E63" s="5"/>
      <c r="F63" s="5"/>
      <c r="G63" s="5"/>
    </row>
    <row r="64" spans="1:7" customFormat="1" ht="15" x14ac:dyDescent="0.25">
      <c r="A64" s="1" t="s">
        <v>12</v>
      </c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6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55</v>
      </c>
      <c r="B66" s="5">
        <v>2.9838999999999998E-3</v>
      </c>
      <c r="C66" s="5">
        <v>0.1390325</v>
      </c>
      <c r="D66" s="5">
        <v>0.02</v>
      </c>
      <c r="E66" s="5">
        <v>0.98299999999999998</v>
      </c>
      <c r="F66" s="5">
        <v>-0.2695148</v>
      </c>
      <c r="G66" s="5">
        <v>0.27548260000000002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10</v>
      </c>
      <c r="B68" s="5"/>
      <c r="C68" s="5"/>
      <c r="D68" s="5"/>
      <c r="E68" s="5"/>
      <c r="F68" s="5"/>
      <c r="G68" s="5"/>
    </row>
    <row r="69" spans="1:7" x14ac:dyDescent="0.2">
      <c r="A69" s="1" t="s">
        <v>55</v>
      </c>
      <c r="B69" s="5">
        <v>0.2016387</v>
      </c>
      <c r="C69" s="5">
        <v>0.13838039999999999</v>
      </c>
      <c r="D69" s="5">
        <v>1.46</v>
      </c>
      <c r="E69" s="5">
        <v>0.14499999999999999</v>
      </c>
      <c r="F69" s="5">
        <v>-6.9581799999999999E-2</v>
      </c>
      <c r="G69" s="5">
        <v>0.47285929999999998</v>
      </c>
    </row>
    <row r="71" spans="1:7" x14ac:dyDescent="0.2">
      <c r="A71" s="1" t="s">
        <v>12</v>
      </c>
    </row>
    <row r="72" spans="1:7" x14ac:dyDescent="0.2">
      <c r="A72" s="1" t="s">
        <v>55</v>
      </c>
      <c r="B72" s="5">
        <v>0.19772819999999999</v>
      </c>
      <c r="C72" s="5">
        <v>0.18517620000000001</v>
      </c>
      <c r="D72" s="5">
        <v>1.07</v>
      </c>
      <c r="E72" s="5">
        <v>0.28599999999999998</v>
      </c>
      <c r="F72" s="5">
        <v>-0.16521040000000001</v>
      </c>
      <c r="G72" s="5">
        <v>0.56066680000000002</v>
      </c>
    </row>
    <row r="74" spans="1:7" x14ac:dyDescent="0.2">
      <c r="A74" s="1" t="s">
        <v>57</v>
      </c>
    </row>
    <row r="75" spans="1:7" x14ac:dyDescent="0.2">
      <c r="A75" s="1" t="s">
        <v>55</v>
      </c>
      <c r="B75" s="5">
        <v>3.9407499999999998E-2</v>
      </c>
      <c r="C75" s="5">
        <v>0.1212604</v>
      </c>
      <c r="D75" s="5">
        <v>0.32</v>
      </c>
      <c r="E75" s="5">
        <v>0.745</v>
      </c>
      <c r="F75" s="5">
        <v>-0.19825860000000001</v>
      </c>
      <c r="G75" s="5">
        <v>0.27707349999999997</v>
      </c>
    </row>
    <row r="77" spans="1:7" x14ac:dyDescent="0.2">
      <c r="A77" s="1" t="s">
        <v>227</v>
      </c>
    </row>
    <row r="78" spans="1:7" x14ac:dyDescent="0.2">
      <c r="A78" s="1" t="s">
        <v>55</v>
      </c>
      <c r="B78" s="5">
        <v>-5.1529499999999999E-2</v>
      </c>
      <c r="C78" s="5">
        <v>6.6612500000000005E-2</v>
      </c>
      <c r="D78" s="5">
        <v>-0.77</v>
      </c>
      <c r="E78" s="5">
        <v>0.439</v>
      </c>
      <c r="F78" s="5">
        <v>-0.18208750000000001</v>
      </c>
      <c r="G78" s="5">
        <v>7.9028500000000002E-2</v>
      </c>
    </row>
    <row r="80" spans="1:7" x14ac:dyDescent="0.2">
      <c r="A80" s="1" t="s">
        <v>20</v>
      </c>
    </row>
    <row r="81" spans="1:7" x14ac:dyDescent="0.2">
      <c r="A81" s="1" t="s">
        <v>55</v>
      </c>
      <c r="B81" s="5">
        <v>-5.0468699999999998E-2</v>
      </c>
      <c r="C81" s="5">
        <v>3.7032200000000001E-2</v>
      </c>
      <c r="D81" s="5">
        <v>-1.36</v>
      </c>
      <c r="E81" s="5">
        <v>0.17299999999999999</v>
      </c>
      <c r="F81" s="5">
        <v>-0.1230504</v>
      </c>
      <c r="G81" s="5">
        <v>2.2113000000000001E-2</v>
      </c>
    </row>
    <row r="83" spans="1:7" x14ac:dyDescent="0.2">
      <c r="A83" s="1" t="s">
        <v>22</v>
      </c>
    </row>
    <row r="84" spans="1:7" x14ac:dyDescent="0.2">
      <c r="A84" s="1" t="s">
        <v>55</v>
      </c>
      <c r="B84" s="5">
        <v>4.8342200000000002</v>
      </c>
      <c r="C84" s="5">
        <v>1.0761259999999999</v>
      </c>
      <c r="D84" s="5">
        <v>4.49</v>
      </c>
      <c r="E84" s="5">
        <v>0</v>
      </c>
      <c r="F84" s="5">
        <v>2.7250510000000001</v>
      </c>
      <c r="G84" s="5">
        <v>6.9433889999999998</v>
      </c>
    </row>
    <row r="86" spans="1:7" x14ac:dyDescent="0.2">
      <c r="A86" s="1" t="s">
        <v>228</v>
      </c>
    </row>
    <row r="87" spans="1:7" x14ac:dyDescent="0.2">
      <c r="A87" s="1" t="s">
        <v>55</v>
      </c>
      <c r="B87" s="5">
        <v>0.10596</v>
      </c>
      <c r="C87" s="5">
        <v>0.12103700000000001</v>
      </c>
      <c r="D87" s="5">
        <v>0.88</v>
      </c>
      <c r="E87" s="5">
        <v>0.38100000000000001</v>
      </c>
      <c r="F87" s="5">
        <v>-0.1312682</v>
      </c>
      <c r="G87" s="5">
        <v>0.3431882</v>
      </c>
    </row>
    <row r="89" spans="1:7" x14ac:dyDescent="0.2">
      <c r="A89" s="1" t="s">
        <v>51</v>
      </c>
      <c r="B89" s="5">
        <v>-82.096819999999994</v>
      </c>
      <c r="C89" s="5">
        <v>18.140650000000001</v>
      </c>
      <c r="D89" s="5">
        <v>-4.53</v>
      </c>
      <c r="E89" s="5">
        <v>0</v>
      </c>
      <c r="F89" s="5">
        <v>-117.65179999999999</v>
      </c>
      <c r="G89" s="5">
        <v>-46.541800000000002</v>
      </c>
    </row>
    <row r="91" spans="1:7" x14ac:dyDescent="0.2">
      <c r="A91" s="1" t="s">
        <v>57</v>
      </c>
    </row>
    <row r="92" spans="1:7" x14ac:dyDescent="0.2">
      <c r="A92" s="1" t="s">
        <v>6</v>
      </c>
    </row>
    <row r="93" spans="1:7" x14ac:dyDescent="0.2">
      <c r="A93" s="1" t="s">
        <v>55</v>
      </c>
      <c r="B93" s="5">
        <v>-0.45616079999999998</v>
      </c>
      <c r="C93" s="5">
        <v>0.34701009999999999</v>
      </c>
      <c r="D93" s="5">
        <v>-1.31</v>
      </c>
      <c r="E93" s="5">
        <v>0.189</v>
      </c>
      <c r="F93" s="5">
        <v>-1.136288</v>
      </c>
      <c r="G93" s="5">
        <v>0.22396650000000001</v>
      </c>
    </row>
    <row r="95" spans="1:7" x14ac:dyDescent="0.2">
      <c r="A95" s="1" t="s">
        <v>10</v>
      </c>
    </row>
    <row r="96" spans="1:7" x14ac:dyDescent="0.2">
      <c r="A96" s="1" t="s">
        <v>55</v>
      </c>
      <c r="B96" s="5">
        <v>-0.67740889999999998</v>
      </c>
      <c r="C96" s="5">
        <v>0.34538249999999998</v>
      </c>
      <c r="D96" s="5">
        <v>-1.96</v>
      </c>
      <c r="E96" s="5">
        <v>0.05</v>
      </c>
      <c r="F96" s="5">
        <v>-1.354346</v>
      </c>
      <c r="G96" s="5">
        <v>-4.7169999999999997E-4</v>
      </c>
    </row>
    <row r="98" spans="1:7" x14ac:dyDescent="0.2">
      <c r="A98" s="1" t="s">
        <v>12</v>
      </c>
    </row>
    <row r="99" spans="1:7" x14ac:dyDescent="0.2">
      <c r="A99" s="1" t="s">
        <v>55</v>
      </c>
      <c r="B99" s="5">
        <v>1.4384840000000001</v>
      </c>
      <c r="C99" s="5">
        <v>0.46217970000000003</v>
      </c>
      <c r="D99" s="5">
        <v>3.11</v>
      </c>
      <c r="E99" s="5">
        <v>2E-3</v>
      </c>
      <c r="F99" s="5">
        <v>0.53262880000000001</v>
      </c>
      <c r="G99" s="5">
        <v>2.3443399999999999</v>
      </c>
    </row>
    <row r="101" spans="1:7" x14ac:dyDescent="0.2">
      <c r="A101" s="1" t="s">
        <v>57</v>
      </c>
    </row>
    <row r="102" spans="1:7" x14ac:dyDescent="0.2">
      <c r="A102" s="1" t="s">
        <v>55</v>
      </c>
      <c r="B102" s="5">
        <v>0.479541</v>
      </c>
      <c r="C102" s="5">
        <v>0.30265300000000001</v>
      </c>
      <c r="D102" s="5">
        <v>1.58</v>
      </c>
      <c r="E102" s="5">
        <v>0.113</v>
      </c>
      <c r="F102" s="5">
        <v>-0.1136479</v>
      </c>
      <c r="G102" s="5">
        <v>1.07273</v>
      </c>
    </row>
    <row r="104" spans="1:7" x14ac:dyDescent="0.2">
      <c r="A104" s="1" t="s">
        <v>227</v>
      </c>
    </row>
    <row r="105" spans="1:7" x14ac:dyDescent="0.2">
      <c r="A105" s="1" t="s">
        <v>55</v>
      </c>
      <c r="B105" s="5">
        <v>-0.1270483</v>
      </c>
      <c r="C105" s="5">
        <v>0.1662575</v>
      </c>
      <c r="D105" s="5">
        <v>-0.76</v>
      </c>
      <c r="E105" s="5">
        <v>0.44500000000000001</v>
      </c>
      <c r="F105" s="5">
        <v>-0.45290710000000001</v>
      </c>
      <c r="G105" s="5">
        <v>0.1988104</v>
      </c>
    </row>
    <row r="107" spans="1:7" x14ac:dyDescent="0.2">
      <c r="A107" s="1" t="s">
        <v>20</v>
      </c>
    </row>
    <row r="108" spans="1:7" x14ac:dyDescent="0.2">
      <c r="A108" s="1" t="s">
        <v>55</v>
      </c>
      <c r="B108" s="5">
        <v>4.9961999999999999E-2</v>
      </c>
      <c r="C108" s="5">
        <v>9.2428300000000005E-2</v>
      </c>
      <c r="D108" s="5">
        <v>0.54</v>
      </c>
      <c r="E108" s="5">
        <v>0.58899999999999997</v>
      </c>
      <c r="F108" s="5">
        <v>-0.13119410000000001</v>
      </c>
      <c r="G108" s="5">
        <v>0.23111799999999999</v>
      </c>
    </row>
    <row r="110" spans="1:7" x14ac:dyDescent="0.2">
      <c r="A110" s="1" t="s">
        <v>22</v>
      </c>
    </row>
    <row r="111" spans="1:7" x14ac:dyDescent="0.2">
      <c r="A111" s="1" t="s">
        <v>55</v>
      </c>
      <c r="B111" s="5">
        <v>-9.9560189999999995</v>
      </c>
      <c r="C111" s="5">
        <v>2.6858949999999999</v>
      </c>
      <c r="D111" s="5">
        <v>-3.71</v>
      </c>
      <c r="E111" s="5">
        <v>0</v>
      </c>
      <c r="F111" s="5">
        <v>-15.220280000000001</v>
      </c>
      <c r="G111" s="5">
        <v>-4.6917609999999996</v>
      </c>
    </row>
    <row r="113" spans="1:7" x14ac:dyDescent="0.2">
      <c r="A113" s="1" t="s">
        <v>228</v>
      </c>
    </row>
    <row r="114" spans="1:7" x14ac:dyDescent="0.2">
      <c r="A114" s="1" t="s">
        <v>55</v>
      </c>
      <c r="B114" s="5">
        <v>-0.1805089</v>
      </c>
      <c r="C114" s="5">
        <v>0.30209530000000001</v>
      </c>
      <c r="D114" s="5">
        <v>-0.6</v>
      </c>
      <c r="E114" s="5">
        <v>0.55000000000000004</v>
      </c>
      <c r="F114" s="5">
        <v>-0.77260490000000004</v>
      </c>
      <c r="G114" s="5">
        <v>0.41158709999999998</v>
      </c>
    </row>
    <row r="116" spans="1:7" x14ac:dyDescent="0.2">
      <c r="A116" s="1" t="s">
        <v>51</v>
      </c>
      <c r="B116" s="5">
        <v>175.51669999999999</v>
      </c>
      <c r="C116" s="5">
        <v>45.277099999999997</v>
      </c>
      <c r="D116" s="5">
        <v>3.88</v>
      </c>
      <c r="E116" s="5">
        <v>0</v>
      </c>
      <c r="F116" s="5">
        <v>86.77525</v>
      </c>
      <c r="G116" s="5">
        <v>264.25819999999999</v>
      </c>
    </row>
    <row r="118" spans="1:7" x14ac:dyDescent="0.2">
      <c r="A118" s="1" t="s">
        <v>227</v>
      </c>
    </row>
    <row r="119" spans="1:7" x14ac:dyDescent="0.2">
      <c r="A119" s="1" t="s">
        <v>6</v>
      </c>
    </row>
    <row r="120" spans="1:7" x14ac:dyDescent="0.2">
      <c r="A120" s="1" t="s">
        <v>55</v>
      </c>
      <c r="B120" s="5">
        <v>3.2986799999999997E-2</v>
      </c>
      <c r="C120" s="5">
        <v>0.1149888</v>
      </c>
      <c r="D120" s="5">
        <v>0.28999999999999998</v>
      </c>
      <c r="E120" s="5">
        <v>0.77400000000000002</v>
      </c>
      <c r="F120" s="5">
        <v>-0.19238720000000001</v>
      </c>
      <c r="G120" s="5">
        <v>0.2583607</v>
      </c>
    </row>
    <row r="122" spans="1:7" x14ac:dyDescent="0.2">
      <c r="A122" s="1" t="s">
        <v>10</v>
      </c>
    </row>
    <row r="123" spans="1:7" x14ac:dyDescent="0.2">
      <c r="A123" s="1" t="s">
        <v>55</v>
      </c>
      <c r="B123" s="5">
        <v>1.348687</v>
      </c>
      <c r="C123" s="5">
        <v>0.1144495</v>
      </c>
      <c r="D123" s="5">
        <v>11.78</v>
      </c>
      <c r="E123" s="5">
        <v>0</v>
      </c>
      <c r="F123" s="5">
        <v>1.124371</v>
      </c>
      <c r="G123" s="5">
        <v>1.5730040000000001</v>
      </c>
    </row>
    <row r="125" spans="1:7" x14ac:dyDescent="0.2">
      <c r="A125" s="1" t="s">
        <v>12</v>
      </c>
    </row>
    <row r="126" spans="1:7" x14ac:dyDescent="0.2">
      <c r="A126" s="1" t="s">
        <v>55</v>
      </c>
      <c r="B126" s="5">
        <v>0.2170445</v>
      </c>
      <c r="C126" s="5">
        <v>0.1531526</v>
      </c>
      <c r="D126" s="5">
        <v>1.42</v>
      </c>
      <c r="E126" s="5">
        <v>0.156</v>
      </c>
      <c r="F126" s="5">
        <v>-8.3128999999999995E-2</v>
      </c>
      <c r="G126" s="5">
        <v>0.51721810000000001</v>
      </c>
    </row>
    <row r="128" spans="1:7" x14ac:dyDescent="0.2">
      <c r="A128" s="1" t="s">
        <v>57</v>
      </c>
    </row>
    <row r="129" spans="1:7" x14ac:dyDescent="0.2">
      <c r="A129" s="1" t="s">
        <v>55</v>
      </c>
      <c r="B129" s="5">
        <v>-3.4809600000000003E-2</v>
      </c>
      <c r="C129" s="5">
        <v>0.1002902</v>
      </c>
      <c r="D129" s="5">
        <v>-0.35</v>
      </c>
      <c r="E129" s="5">
        <v>0.72899999999999998</v>
      </c>
      <c r="F129" s="5">
        <v>-0.23137469999999999</v>
      </c>
      <c r="G129" s="5">
        <v>0.1617556</v>
      </c>
    </row>
    <row r="131" spans="1:7" x14ac:dyDescent="0.2">
      <c r="A131" s="1" t="s">
        <v>227</v>
      </c>
    </row>
    <row r="132" spans="1:7" x14ac:dyDescent="0.2">
      <c r="A132" s="1" t="s">
        <v>55</v>
      </c>
      <c r="B132" s="5">
        <v>5.01541E-2</v>
      </c>
      <c r="C132" s="5">
        <v>5.5092799999999997E-2</v>
      </c>
      <c r="D132" s="5">
        <v>0.91</v>
      </c>
      <c r="E132" s="5">
        <v>0.36299999999999999</v>
      </c>
      <c r="F132" s="5">
        <v>-5.7825700000000001E-2</v>
      </c>
      <c r="G132" s="5">
        <v>0.158134</v>
      </c>
    </row>
    <row r="134" spans="1:7" x14ac:dyDescent="0.2">
      <c r="A134" s="1" t="s">
        <v>20</v>
      </c>
    </row>
    <row r="135" spans="1:7" x14ac:dyDescent="0.2">
      <c r="A135" s="1" t="s">
        <v>55</v>
      </c>
      <c r="B135" s="5">
        <v>0.41076839999999998</v>
      </c>
      <c r="C135" s="5">
        <v>3.0627999999999999E-2</v>
      </c>
      <c r="D135" s="5">
        <v>13.41</v>
      </c>
      <c r="E135" s="5">
        <v>0</v>
      </c>
      <c r="F135" s="5">
        <v>0.35073870000000001</v>
      </c>
      <c r="G135" s="5">
        <v>0.4707981</v>
      </c>
    </row>
    <row r="137" spans="1:7" x14ac:dyDescent="0.2">
      <c r="A137" s="1" t="s">
        <v>22</v>
      </c>
    </row>
    <row r="138" spans="1:7" x14ac:dyDescent="0.2">
      <c r="A138" s="1" t="s">
        <v>55</v>
      </c>
      <c r="B138" s="5">
        <v>-2.602881</v>
      </c>
      <c r="C138" s="5">
        <v>0.89002550000000002</v>
      </c>
      <c r="D138" s="5">
        <v>-2.92</v>
      </c>
      <c r="E138" s="5">
        <v>3.0000000000000001E-3</v>
      </c>
      <c r="F138" s="5">
        <v>-4.3472989999999996</v>
      </c>
      <c r="G138" s="5">
        <v>-0.85846299999999998</v>
      </c>
    </row>
    <row r="140" spans="1:7" x14ac:dyDescent="0.2">
      <c r="A140" s="1" t="s">
        <v>228</v>
      </c>
    </row>
    <row r="141" spans="1:7" x14ac:dyDescent="0.2">
      <c r="A141" s="1" t="s">
        <v>55</v>
      </c>
      <c r="B141" s="5">
        <v>-0.67459570000000002</v>
      </c>
      <c r="C141" s="5">
        <v>0.1001054</v>
      </c>
      <c r="D141" s="5">
        <v>-6.74</v>
      </c>
      <c r="E141" s="5">
        <v>0</v>
      </c>
      <c r="F141" s="5">
        <v>-0.87079870000000004</v>
      </c>
      <c r="G141" s="5">
        <v>-0.4783927</v>
      </c>
    </row>
    <row r="143" spans="1:7" x14ac:dyDescent="0.2">
      <c r="A143" s="1" t="s">
        <v>51</v>
      </c>
      <c r="B143" s="5">
        <v>36.65502</v>
      </c>
      <c r="C143" s="5">
        <v>15.00348</v>
      </c>
      <c r="D143" s="5">
        <v>2.44</v>
      </c>
      <c r="E143" s="5">
        <v>1.4999999999999999E-2</v>
      </c>
      <c r="F143" s="5">
        <v>7.2487310000000003</v>
      </c>
      <c r="G143" s="5">
        <v>66.061300000000003</v>
      </c>
    </row>
    <row r="145" spans="1:7" x14ac:dyDescent="0.2">
      <c r="A145" s="1" t="s">
        <v>20</v>
      </c>
    </row>
    <row r="146" spans="1:7" x14ac:dyDescent="0.2">
      <c r="A146" s="1" t="s">
        <v>6</v>
      </c>
    </row>
    <row r="147" spans="1:7" x14ac:dyDescent="0.2">
      <c r="A147" s="1" t="s">
        <v>55</v>
      </c>
      <c r="B147" s="5">
        <v>-0.36234129999999998</v>
      </c>
      <c r="C147" s="5">
        <v>0.49003400000000003</v>
      </c>
      <c r="D147" s="5">
        <v>-0.74</v>
      </c>
      <c r="E147" s="5">
        <v>0.46</v>
      </c>
      <c r="F147" s="5">
        <v>-1.3227899999999999</v>
      </c>
      <c r="G147" s="5">
        <v>0.59810770000000002</v>
      </c>
    </row>
    <row r="149" spans="1:7" x14ac:dyDescent="0.2">
      <c r="A149" s="1" t="s">
        <v>10</v>
      </c>
    </row>
    <row r="150" spans="1:7" x14ac:dyDescent="0.2">
      <c r="A150" s="1" t="s">
        <v>55</v>
      </c>
      <c r="B150" s="5">
        <v>0.55634059999999996</v>
      </c>
      <c r="C150" s="5">
        <v>0.48773549999999999</v>
      </c>
      <c r="D150" s="5">
        <v>1.1399999999999999</v>
      </c>
      <c r="E150" s="5">
        <v>0.254</v>
      </c>
      <c r="F150" s="5">
        <v>-0.3996034</v>
      </c>
      <c r="G150" s="5">
        <v>1.5122850000000001</v>
      </c>
    </row>
    <row r="152" spans="1:7" x14ac:dyDescent="0.2">
      <c r="A152" s="1" t="s">
        <v>12</v>
      </c>
    </row>
    <row r="153" spans="1:7" x14ac:dyDescent="0.2">
      <c r="A153" s="1" t="s">
        <v>55</v>
      </c>
      <c r="B153" s="5">
        <v>0.54589770000000004</v>
      </c>
      <c r="C153" s="5">
        <v>0.65267189999999997</v>
      </c>
      <c r="D153" s="5">
        <v>0.84</v>
      </c>
      <c r="E153" s="5">
        <v>0.40300000000000002</v>
      </c>
      <c r="F153" s="5">
        <v>-0.73331579999999996</v>
      </c>
      <c r="G153" s="5">
        <v>1.8251109999999999</v>
      </c>
    </row>
    <row r="155" spans="1:7" x14ac:dyDescent="0.2">
      <c r="A155" s="1" t="s">
        <v>57</v>
      </c>
    </row>
    <row r="156" spans="1:7" x14ac:dyDescent="0.2">
      <c r="A156" s="1" t="s">
        <v>55</v>
      </c>
      <c r="B156" s="5">
        <v>-0.34808240000000001</v>
      </c>
      <c r="C156" s="5">
        <v>0.42739460000000001</v>
      </c>
      <c r="D156" s="5">
        <v>-0.81</v>
      </c>
      <c r="E156" s="5">
        <v>0.41499999999999998</v>
      </c>
      <c r="F156" s="5">
        <v>-1.1857599999999999</v>
      </c>
      <c r="G156" s="5">
        <v>0.48959550000000002</v>
      </c>
    </row>
    <row r="158" spans="1:7" x14ac:dyDescent="0.2">
      <c r="A158" s="1" t="s">
        <v>227</v>
      </c>
    </row>
    <row r="159" spans="1:7" x14ac:dyDescent="0.2">
      <c r="A159" s="1" t="s">
        <v>55</v>
      </c>
      <c r="B159" s="5">
        <v>-0.441859</v>
      </c>
      <c r="C159" s="5">
        <v>0.2347823</v>
      </c>
      <c r="D159" s="5">
        <v>-1.88</v>
      </c>
      <c r="E159" s="5">
        <v>0.06</v>
      </c>
      <c r="F159" s="5">
        <v>-0.90202380000000004</v>
      </c>
      <c r="G159" s="5">
        <v>1.8305800000000001E-2</v>
      </c>
    </row>
    <row r="161" spans="1:7" x14ac:dyDescent="0.2">
      <c r="A161" s="1" t="s">
        <v>20</v>
      </c>
    </row>
    <row r="162" spans="1:7" x14ac:dyDescent="0.2">
      <c r="A162" s="1" t="s">
        <v>55</v>
      </c>
      <c r="B162" s="5">
        <v>-0.1213745</v>
      </c>
      <c r="C162" s="5">
        <v>0.13052349999999999</v>
      </c>
      <c r="D162" s="5">
        <v>-0.93</v>
      </c>
      <c r="E162" s="5">
        <v>0.35199999999999998</v>
      </c>
      <c r="F162" s="5">
        <v>-0.37719589999999997</v>
      </c>
      <c r="G162" s="5">
        <v>0.13444690000000001</v>
      </c>
    </row>
    <row r="164" spans="1:7" x14ac:dyDescent="0.2">
      <c r="A164" s="1" t="s">
        <v>22</v>
      </c>
    </row>
    <row r="165" spans="1:7" x14ac:dyDescent="0.2">
      <c r="A165" s="1" t="s">
        <v>55</v>
      </c>
      <c r="B165" s="5">
        <v>-7.0512329999999999</v>
      </c>
      <c r="C165" s="5">
        <v>3.7929149999999998</v>
      </c>
      <c r="D165" s="5">
        <v>-1.86</v>
      </c>
      <c r="E165" s="5">
        <v>6.3E-2</v>
      </c>
      <c r="F165" s="5">
        <v>-14.48521</v>
      </c>
      <c r="G165" s="5">
        <v>0.38274360000000002</v>
      </c>
    </row>
    <row r="167" spans="1:7" x14ac:dyDescent="0.2">
      <c r="A167" s="1" t="s">
        <v>228</v>
      </c>
    </row>
    <row r="168" spans="1:7" x14ac:dyDescent="0.2">
      <c r="A168" s="1" t="s">
        <v>55</v>
      </c>
      <c r="B168" s="5">
        <v>-0.71247269999999996</v>
      </c>
      <c r="C168" s="5">
        <v>0.42660710000000002</v>
      </c>
      <c r="D168" s="5">
        <v>-1.67</v>
      </c>
      <c r="E168" s="5">
        <v>9.5000000000000001E-2</v>
      </c>
      <c r="F168" s="5">
        <v>-1.5486070000000001</v>
      </c>
      <c r="G168" s="5">
        <v>0.12366190000000001</v>
      </c>
    </row>
    <row r="170" spans="1:7" x14ac:dyDescent="0.2">
      <c r="A170" s="1" t="s">
        <v>51</v>
      </c>
      <c r="B170" s="5">
        <v>118.1443</v>
      </c>
      <c r="C170" s="5">
        <v>63.938540000000003</v>
      </c>
      <c r="D170" s="5">
        <v>1.85</v>
      </c>
      <c r="E170" s="5">
        <v>6.5000000000000002E-2</v>
      </c>
      <c r="F170" s="5">
        <v>-7.1729479999999999</v>
      </c>
      <c r="G170" s="5">
        <v>243.4615</v>
      </c>
    </row>
    <row r="172" spans="1:7" x14ac:dyDescent="0.2">
      <c r="A172" s="1" t="s">
        <v>22</v>
      </c>
    </row>
    <row r="173" spans="1:7" x14ac:dyDescent="0.2">
      <c r="A173" s="1" t="s">
        <v>6</v>
      </c>
    </row>
    <row r="174" spans="1:7" x14ac:dyDescent="0.2">
      <c r="A174" s="1" t="s">
        <v>55</v>
      </c>
      <c r="B174" s="5">
        <v>-5.3499999999999999E-4</v>
      </c>
      <c r="C174" s="5">
        <v>1.4339999999999999E-4</v>
      </c>
      <c r="D174" s="5">
        <v>-3.73</v>
      </c>
      <c r="E174" s="5">
        <v>0</v>
      </c>
      <c r="F174" s="5">
        <v>-8.162E-4</v>
      </c>
      <c r="G174" s="5">
        <v>-2.5389999999999999E-4</v>
      </c>
    </row>
    <row r="176" spans="1:7" x14ac:dyDescent="0.2">
      <c r="A176" s="1" t="s">
        <v>10</v>
      </c>
    </row>
    <row r="177" spans="1:7" x14ac:dyDescent="0.2">
      <c r="A177" s="1" t="s">
        <v>55</v>
      </c>
      <c r="B177" s="5">
        <v>9.1390000000000004E-4</v>
      </c>
      <c r="C177" s="5">
        <v>1.428E-4</v>
      </c>
      <c r="D177" s="5">
        <v>6.4</v>
      </c>
      <c r="E177" s="5">
        <v>0</v>
      </c>
      <c r="F177" s="5">
        <v>6.3409999999999996E-4</v>
      </c>
      <c r="G177" s="5">
        <v>1.1938000000000001E-3</v>
      </c>
    </row>
    <row r="179" spans="1:7" x14ac:dyDescent="0.2">
      <c r="A179" s="1" t="s">
        <v>12</v>
      </c>
    </row>
    <row r="180" spans="1:7" x14ac:dyDescent="0.2">
      <c r="A180" s="1" t="s">
        <v>55</v>
      </c>
      <c r="B180" s="5">
        <v>1.1834E-3</v>
      </c>
      <c r="C180" s="5">
        <v>1.9100000000000001E-4</v>
      </c>
      <c r="D180" s="5">
        <v>6.19</v>
      </c>
      <c r="E180" s="5">
        <v>0</v>
      </c>
      <c r="F180" s="5">
        <v>8.0900000000000004E-4</v>
      </c>
      <c r="G180" s="5">
        <v>1.5579000000000001E-3</v>
      </c>
    </row>
    <row r="182" spans="1:7" x14ac:dyDescent="0.2">
      <c r="A182" s="1" t="s">
        <v>57</v>
      </c>
    </row>
    <row r="183" spans="1:7" x14ac:dyDescent="0.2">
      <c r="A183" s="1" t="s">
        <v>55</v>
      </c>
      <c r="B183" s="5">
        <v>3.8769999999999999E-4</v>
      </c>
      <c r="C183" s="5">
        <v>1.2510000000000001E-4</v>
      </c>
      <c r="D183" s="5">
        <v>3.1</v>
      </c>
      <c r="E183" s="5">
        <v>2E-3</v>
      </c>
      <c r="F183" s="5">
        <v>1.4249999999999999E-4</v>
      </c>
      <c r="G183" s="5">
        <v>6.3290000000000004E-4</v>
      </c>
    </row>
    <row r="185" spans="1:7" x14ac:dyDescent="0.2">
      <c r="A185" s="1" t="s">
        <v>227</v>
      </c>
    </row>
    <row r="186" spans="1:7" x14ac:dyDescent="0.2">
      <c r="A186" s="1" t="s">
        <v>55</v>
      </c>
      <c r="B186" s="5">
        <v>5.5610000000000002E-4</v>
      </c>
      <c r="C186" s="5">
        <v>6.8700000000000003E-5</v>
      </c>
      <c r="D186" s="5">
        <v>8.09</v>
      </c>
      <c r="E186" s="5">
        <v>0</v>
      </c>
      <c r="F186" s="5">
        <v>4.214E-4</v>
      </c>
      <c r="G186" s="5">
        <v>6.9079999999999999E-4</v>
      </c>
    </row>
    <row r="188" spans="1:7" x14ac:dyDescent="0.2">
      <c r="A188" s="1" t="s">
        <v>20</v>
      </c>
    </row>
    <row r="189" spans="1:7" x14ac:dyDescent="0.2">
      <c r="A189" s="1" t="s">
        <v>55</v>
      </c>
      <c r="B189" s="5">
        <v>5.5699999999999999E-5</v>
      </c>
      <c r="C189" s="5">
        <v>3.82E-5</v>
      </c>
      <c r="D189" s="5">
        <v>1.46</v>
      </c>
      <c r="E189" s="5">
        <v>0.14499999999999999</v>
      </c>
      <c r="F189" s="5">
        <v>-1.9199999999999999E-5</v>
      </c>
      <c r="G189" s="5">
        <v>1.306E-4</v>
      </c>
    </row>
    <row r="191" spans="1:7" x14ac:dyDescent="0.2">
      <c r="A191" s="1" t="s">
        <v>22</v>
      </c>
    </row>
    <row r="192" spans="1:7" x14ac:dyDescent="0.2">
      <c r="A192" s="1" t="s">
        <v>55</v>
      </c>
      <c r="B192" s="5">
        <v>0.97191570000000005</v>
      </c>
      <c r="C192" s="5">
        <v>1.1102E-3</v>
      </c>
      <c r="D192" s="5">
        <v>875.4</v>
      </c>
      <c r="E192" s="5">
        <v>0</v>
      </c>
      <c r="F192" s="5">
        <v>0.96973969999999998</v>
      </c>
      <c r="G192" s="5">
        <v>0.9740917</v>
      </c>
    </row>
    <row r="194" spans="1:7" x14ac:dyDescent="0.2">
      <c r="A194" s="1" t="s">
        <v>228</v>
      </c>
    </row>
    <row r="195" spans="1:7" x14ac:dyDescent="0.2">
      <c r="A195" s="1" t="s">
        <v>55</v>
      </c>
      <c r="B195" s="5">
        <v>-3.7350000000000003E-4</v>
      </c>
      <c r="C195" s="5">
        <v>1.249E-4</v>
      </c>
      <c r="D195" s="5">
        <v>-2.99</v>
      </c>
      <c r="E195" s="5">
        <v>3.0000000000000001E-3</v>
      </c>
      <c r="F195" s="5">
        <v>-6.1819999999999996E-4</v>
      </c>
      <c r="G195" s="5">
        <v>-1.2870000000000001E-4</v>
      </c>
    </row>
    <row r="197" spans="1:7" x14ac:dyDescent="0.2">
      <c r="A197" s="1" t="s">
        <v>51</v>
      </c>
      <c r="B197" s="5">
        <v>0.46963650000000001</v>
      </c>
      <c r="C197" s="5">
        <v>1.8715800000000001E-2</v>
      </c>
      <c r="D197" s="5">
        <v>25.09</v>
      </c>
      <c r="E197" s="5">
        <v>0</v>
      </c>
      <c r="F197" s="5">
        <v>0.43295410000000001</v>
      </c>
      <c r="G197" s="5">
        <v>0.50631890000000002</v>
      </c>
    </row>
    <row r="199" spans="1:7" x14ac:dyDescent="0.2">
      <c r="A199" s="1" t="s">
        <v>228</v>
      </c>
    </row>
    <row r="200" spans="1:7" x14ac:dyDescent="0.2">
      <c r="A200" s="1" t="s">
        <v>6</v>
      </c>
    </row>
    <row r="201" spans="1:7" x14ac:dyDescent="0.2">
      <c r="A201" s="1" t="s">
        <v>55</v>
      </c>
      <c r="B201" s="5">
        <v>0.45588089999999998</v>
      </c>
      <c r="C201" s="5">
        <v>0.1368878</v>
      </c>
      <c r="D201" s="5">
        <v>3.33</v>
      </c>
      <c r="E201" s="5">
        <v>1E-3</v>
      </c>
      <c r="F201" s="5">
        <v>0.1875858</v>
      </c>
      <c r="G201" s="5">
        <v>0.72417600000000004</v>
      </c>
    </row>
    <row r="203" spans="1:7" x14ac:dyDescent="0.2">
      <c r="A203" s="1" t="s">
        <v>10</v>
      </c>
    </row>
    <row r="204" spans="1:7" x14ac:dyDescent="0.2">
      <c r="A204" s="1" t="s">
        <v>55</v>
      </c>
      <c r="B204" s="5">
        <v>-9.8645300000000005E-2</v>
      </c>
      <c r="C204" s="5">
        <v>0.1362457</v>
      </c>
      <c r="D204" s="5">
        <v>-0.72</v>
      </c>
      <c r="E204" s="5">
        <v>0.46899999999999997</v>
      </c>
      <c r="F204" s="5">
        <v>-0.36568200000000001</v>
      </c>
      <c r="G204" s="5">
        <v>0.16839129999999999</v>
      </c>
    </row>
    <row r="206" spans="1:7" x14ac:dyDescent="0.2">
      <c r="A206" s="1" t="s">
        <v>12</v>
      </c>
    </row>
    <row r="207" spans="1:7" x14ac:dyDescent="0.2">
      <c r="A207" s="1" t="s">
        <v>55</v>
      </c>
      <c r="B207" s="5">
        <v>-0.25616889999999998</v>
      </c>
      <c r="C207" s="5">
        <v>0.1823196</v>
      </c>
      <c r="D207" s="5">
        <v>-1.41</v>
      </c>
      <c r="E207" s="5">
        <v>0.16</v>
      </c>
      <c r="F207" s="5">
        <v>-0.61350879999999997</v>
      </c>
      <c r="G207" s="5">
        <v>0.101171</v>
      </c>
    </row>
    <row r="209" spans="1:7" x14ac:dyDescent="0.2">
      <c r="A209" s="1" t="s">
        <v>57</v>
      </c>
    </row>
    <row r="210" spans="1:7" x14ac:dyDescent="0.2">
      <c r="A210" s="1" t="s">
        <v>55</v>
      </c>
      <c r="B210" s="5">
        <v>-0.18565039999999999</v>
      </c>
      <c r="C210" s="5">
        <v>0.11938989999999999</v>
      </c>
      <c r="D210" s="5">
        <v>-1.55</v>
      </c>
      <c r="E210" s="5">
        <v>0.12</v>
      </c>
      <c r="F210" s="5">
        <v>-0.41965019999999997</v>
      </c>
      <c r="G210" s="5">
        <v>4.8349400000000001E-2</v>
      </c>
    </row>
    <row r="212" spans="1:7" x14ac:dyDescent="0.2">
      <c r="A212" s="1" t="s">
        <v>227</v>
      </c>
    </row>
    <row r="213" spans="1:7" x14ac:dyDescent="0.2">
      <c r="A213" s="1" t="s">
        <v>55</v>
      </c>
      <c r="B213" s="5">
        <v>0.26572190000000001</v>
      </c>
      <c r="C213" s="5">
        <v>6.5584900000000002E-2</v>
      </c>
      <c r="D213" s="5">
        <v>4.05</v>
      </c>
      <c r="E213" s="5">
        <v>0</v>
      </c>
      <c r="F213" s="5">
        <v>0.13717779999999999</v>
      </c>
      <c r="G213" s="5">
        <v>0.3942659</v>
      </c>
    </row>
    <row r="215" spans="1:7" x14ac:dyDescent="0.2">
      <c r="A215" s="1" t="s">
        <v>20</v>
      </c>
    </row>
    <row r="216" spans="1:7" x14ac:dyDescent="0.2">
      <c r="A216" s="1" t="s">
        <v>55</v>
      </c>
      <c r="B216" s="5">
        <v>2.4718400000000001E-2</v>
      </c>
      <c r="C216" s="5">
        <v>3.6460899999999997E-2</v>
      </c>
      <c r="D216" s="5">
        <v>0.68</v>
      </c>
      <c r="E216" s="5">
        <v>0.498</v>
      </c>
      <c r="F216" s="5">
        <v>-4.6743600000000003E-2</v>
      </c>
      <c r="G216" s="5">
        <v>9.6180500000000002E-2</v>
      </c>
    </row>
    <row r="218" spans="1:7" x14ac:dyDescent="0.2">
      <c r="A218" s="1" t="s">
        <v>22</v>
      </c>
    </row>
    <row r="219" spans="1:7" x14ac:dyDescent="0.2">
      <c r="A219" s="1" t="s">
        <v>55</v>
      </c>
      <c r="B219" s="5">
        <v>-0.36771969999999998</v>
      </c>
      <c r="C219" s="5">
        <v>1.059526</v>
      </c>
      <c r="D219" s="5">
        <v>-0.35</v>
      </c>
      <c r="E219" s="5">
        <v>0.72899999999999998</v>
      </c>
      <c r="F219" s="5">
        <v>-2.4443519999999999</v>
      </c>
      <c r="G219" s="5">
        <v>1.7089129999999999</v>
      </c>
    </row>
    <row r="221" spans="1:7" x14ac:dyDescent="0.2">
      <c r="A221" s="1" t="s">
        <v>228</v>
      </c>
    </row>
    <row r="222" spans="1:7" x14ac:dyDescent="0.2">
      <c r="A222" s="1" t="s">
        <v>55</v>
      </c>
      <c r="B222" s="5">
        <v>1.3680400000000001E-2</v>
      </c>
      <c r="C222" s="5">
        <v>0.1191699</v>
      </c>
      <c r="D222" s="5">
        <v>0.11</v>
      </c>
      <c r="E222" s="5">
        <v>0.90900000000000003</v>
      </c>
      <c r="F222" s="5">
        <v>-0.21988830000000001</v>
      </c>
      <c r="G222" s="5">
        <v>0.2472492</v>
      </c>
    </row>
    <row r="224" spans="1:7" x14ac:dyDescent="0.2">
      <c r="A224" s="1" t="s">
        <v>51</v>
      </c>
      <c r="B224" s="5">
        <v>5.2422789999999999</v>
      </c>
      <c r="C224" s="5">
        <v>17.860810000000001</v>
      </c>
      <c r="D224" s="5">
        <v>0.28999999999999998</v>
      </c>
      <c r="E224" s="5">
        <v>0.76900000000000002</v>
      </c>
      <c r="F224" s="5">
        <v>-29.76427</v>
      </c>
      <c r="G224" s="5">
        <v>40.248829999999998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73</v>
      </c>
    </row>
    <row r="2" spans="1:5" x14ac:dyDescent="0.25">
      <c r="A2" s="4" t="s">
        <v>124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66</v>
      </c>
    </row>
    <row r="6" spans="1:5" x14ac:dyDescent="0.25">
      <c r="A6" s="4" t="s">
        <v>74</v>
      </c>
      <c r="B6" s="15">
        <v>1283.684</v>
      </c>
      <c r="C6" s="15"/>
      <c r="D6" s="15"/>
      <c r="E6" s="15"/>
    </row>
    <row r="7" spans="1:5" x14ac:dyDescent="0.25">
      <c r="A7" s="4" t="s">
        <v>164</v>
      </c>
      <c r="B7" s="15">
        <v>1406.213</v>
      </c>
      <c r="C7" s="15"/>
      <c r="D7" s="15"/>
      <c r="E7" s="15"/>
    </row>
    <row r="8" spans="1:5" x14ac:dyDescent="0.25">
      <c r="A8" s="7" t="s">
        <v>75</v>
      </c>
      <c r="B8" s="16">
        <v>322.43950000000001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77</v>
      </c>
      <c r="B11" s="15"/>
      <c r="C11" s="15"/>
      <c r="D11" s="15"/>
      <c r="E11" s="15"/>
    </row>
    <row r="12" spans="1:5" x14ac:dyDescent="0.25">
      <c r="A12" s="4" t="s">
        <v>59</v>
      </c>
      <c r="B12" s="15" t="s">
        <v>107</v>
      </c>
      <c r="C12" s="15" t="s">
        <v>74</v>
      </c>
      <c r="D12" s="15" t="s">
        <v>108</v>
      </c>
      <c r="E12" s="15" t="s">
        <v>75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24.69</v>
      </c>
      <c r="C14" s="15"/>
      <c r="D14" s="15"/>
      <c r="E14" s="15"/>
    </row>
    <row r="15" spans="1:5" x14ac:dyDescent="0.25">
      <c r="A15" s="10">
        <v>38749</v>
      </c>
      <c r="B15" s="4">
        <f>GRAFICO!I6</f>
        <v>21.091000000000001</v>
      </c>
      <c r="C15" s="15"/>
      <c r="D15" s="15"/>
      <c r="E15" s="15"/>
    </row>
    <row r="16" spans="1:5" x14ac:dyDescent="0.25">
      <c r="A16" s="10">
        <v>38777</v>
      </c>
      <c r="B16" s="4">
        <f>GRAFICO!I7</f>
        <v>21.027000000000001</v>
      </c>
      <c r="C16" s="15"/>
      <c r="D16" s="15"/>
      <c r="E16" s="15"/>
    </row>
    <row r="17" spans="1:5" x14ac:dyDescent="0.25">
      <c r="A17" s="10">
        <v>38808</v>
      </c>
      <c r="B17" s="4">
        <f>GRAFICO!I8</f>
        <v>19.641999999999999</v>
      </c>
      <c r="C17" s="15"/>
      <c r="D17" s="15"/>
      <c r="E17" s="15"/>
    </row>
    <row r="18" spans="1:5" x14ac:dyDescent="0.25">
      <c r="A18" s="10">
        <v>38838</v>
      </c>
      <c r="B18" s="4">
        <f>GRAFICO!I9</f>
        <v>17.698</v>
      </c>
      <c r="C18" s="15"/>
      <c r="D18" s="15"/>
      <c r="E18" s="15"/>
    </row>
    <row r="19" spans="1:5" x14ac:dyDescent="0.25">
      <c r="A19" s="10">
        <v>38869</v>
      </c>
      <c r="B19" s="4">
        <f>GRAFICO!I10</f>
        <v>15.298</v>
      </c>
      <c r="C19" s="15"/>
      <c r="D19" s="15"/>
      <c r="E19" s="15"/>
    </row>
    <row r="20" spans="1:5" x14ac:dyDescent="0.25">
      <c r="A20" s="10">
        <v>38899</v>
      </c>
      <c r="B20" s="4">
        <f>GRAFICO!I11</f>
        <v>20.849</v>
      </c>
      <c r="C20" s="15"/>
      <c r="D20" s="15"/>
      <c r="E20" s="15"/>
    </row>
    <row r="21" spans="1:5" x14ac:dyDescent="0.25">
      <c r="A21" s="10">
        <v>38930</v>
      </c>
      <c r="B21" s="4">
        <f>GRAFICO!I12</f>
        <v>19.198</v>
      </c>
      <c r="C21" s="15"/>
      <c r="D21" s="15"/>
      <c r="E21" s="15"/>
    </row>
    <row r="22" spans="1:5" x14ac:dyDescent="0.25">
      <c r="A22" s="10">
        <v>38961</v>
      </c>
      <c r="B22" s="4">
        <f>GRAFICO!I13</f>
        <v>18.745999999999999</v>
      </c>
      <c r="C22" s="15"/>
      <c r="D22" s="15"/>
      <c r="E22" s="15"/>
    </row>
    <row r="23" spans="1:5" x14ac:dyDescent="0.25">
      <c r="A23" s="10">
        <v>38991</v>
      </c>
      <c r="B23" s="4">
        <f>GRAFICO!I14</f>
        <v>22.936</v>
      </c>
      <c r="C23" s="15"/>
      <c r="D23" s="15"/>
      <c r="E23" s="15"/>
    </row>
    <row r="24" spans="1:5" x14ac:dyDescent="0.25">
      <c r="A24" s="10">
        <v>39022</v>
      </c>
      <c r="B24" s="4">
        <f>GRAFICO!I15</f>
        <v>24.957000000000001</v>
      </c>
      <c r="C24" s="15"/>
      <c r="D24" s="15"/>
      <c r="E24" s="15"/>
    </row>
    <row r="25" spans="1:5" x14ac:dyDescent="0.25">
      <c r="A25" s="10">
        <v>39052</v>
      </c>
      <c r="B25" s="4">
        <f>GRAFICO!I16</f>
        <v>21.774000000000001</v>
      </c>
      <c r="C25" s="15"/>
      <c r="D25" s="15"/>
      <c r="E25" s="15"/>
    </row>
    <row r="26" spans="1:5" x14ac:dyDescent="0.25">
      <c r="A26" s="10">
        <v>39083</v>
      </c>
      <c r="B26" s="4">
        <f>GRAFICO!I17</f>
        <v>21.102</v>
      </c>
      <c r="C26" s="15"/>
      <c r="D26" s="15"/>
      <c r="E26" s="15"/>
    </row>
    <row r="27" spans="1:5" x14ac:dyDescent="0.25">
      <c r="A27" s="10">
        <v>39114</v>
      </c>
      <c r="B27" s="4">
        <f>GRAFICO!I18</f>
        <v>18.213000000000001</v>
      </c>
      <c r="C27" s="15"/>
      <c r="D27" s="15"/>
      <c r="E27" s="15"/>
    </row>
    <row r="28" spans="1:5" x14ac:dyDescent="0.25">
      <c r="A28" s="10">
        <v>39142</v>
      </c>
      <c r="B28" s="4">
        <f>GRAFICO!I19</f>
        <v>20.285</v>
      </c>
      <c r="C28" s="15"/>
      <c r="D28" s="15"/>
      <c r="E28" s="15"/>
    </row>
    <row r="29" spans="1:5" x14ac:dyDescent="0.25">
      <c r="A29" s="10">
        <v>39173</v>
      </c>
      <c r="B29" s="4">
        <f>GRAFICO!I20</f>
        <v>20.309999999999999</v>
      </c>
      <c r="C29" s="15"/>
      <c r="D29" s="15"/>
      <c r="E29" s="15"/>
    </row>
    <row r="30" spans="1:5" x14ac:dyDescent="0.25">
      <c r="A30" s="10">
        <v>39203</v>
      </c>
      <c r="B30" s="4">
        <f>GRAFICO!I21</f>
        <v>20.538</v>
      </c>
      <c r="C30" s="15"/>
      <c r="D30" s="15"/>
      <c r="E30" s="15"/>
    </row>
    <row r="31" spans="1:5" x14ac:dyDescent="0.25">
      <c r="A31" s="10">
        <v>39234</v>
      </c>
      <c r="B31" s="4">
        <f>GRAFICO!I22</f>
        <v>17.649000000000001</v>
      </c>
      <c r="C31" s="15"/>
      <c r="D31" s="15"/>
      <c r="E31" s="15"/>
    </row>
    <row r="32" spans="1:5" x14ac:dyDescent="0.25">
      <c r="A32" s="10">
        <v>39264</v>
      </c>
      <c r="B32" s="4">
        <f>GRAFICO!I23</f>
        <v>21.706</v>
      </c>
      <c r="C32" s="15"/>
      <c r="D32" s="15"/>
      <c r="E32" s="15"/>
    </row>
    <row r="33" spans="1:5" x14ac:dyDescent="0.25">
      <c r="A33" s="10">
        <v>39295</v>
      </c>
      <c r="B33" s="4">
        <f>GRAFICO!I24</f>
        <v>21.28</v>
      </c>
      <c r="C33" s="15"/>
      <c r="D33" s="15"/>
      <c r="E33" s="15"/>
    </row>
    <row r="34" spans="1:5" x14ac:dyDescent="0.25">
      <c r="A34" s="10">
        <v>39326</v>
      </c>
      <c r="B34" s="4">
        <f>GRAFICO!I25</f>
        <v>18.690000000000001</v>
      </c>
      <c r="C34" s="15"/>
      <c r="D34" s="15"/>
      <c r="E34" s="15"/>
    </row>
    <row r="35" spans="1:5" x14ac:dyDescent="0.25">
      <c r="A35" s="10">
        <v>39356</v>
      </c>
      <c r="B35" s="4">
        <f>GRAFICO!I26</f>
        <v>23.73</v>
      </c>
      <c r="C35" s="15"/>
      <c r="D35" s="15"/>
      <c r="E35" s="15"/>
    </row>
    <row r="36" spans="1:5" x14ac:dyDescent="0.25">
      <c r="A36" s="10">
        <v>39387</v>
      </c>
      <c r="B36" s="4">
        <f>GRAFICO!I27</f>
        <v>25.786000000000001</v>
      </c>
      <c r="C36" s="15"/>
      <c r="D36" s="15"/>
      <c r="E36" s="15"/>
    </row>
    <row r="37" spans="1:5" x14ac:dyDescent="0.25">
      <c r="A37" s="10">
        <v>39417</v>
      </c>
      <c r="B37" s="4">
        <f>GRAFICO!I28</f>
        <v>23.440999999999999</v>
      </c>
      <c r="C37" s="15"/>
      <c r="D37" s="15"/>
      <c r="E37" s="15"/>
    </row>
    <row r="38" spans="1:5" x14ac:dyDescent="0.25">
      <c r="A38" s="10">
        <v>39448</v>
      </c>
      <c r="B38" s="4">
        <f>GRAFICO!I29</f>
        <v>29.245000000000001</v>
      </c>
      <c r="C38" s="15"/>
      <c r="D38" s="15"/>
      <c r="E38" s="15"/>
    </row>
    <row r="39" spans="1:5" x14ac:dyDescent="0.25">
      <c r="A39" s="10">
        <v>39479</v>
      </c>
      <c r="B39" s="4">
        <f>GRAFICO!I30</f>
        <v>27.245000000000001</v>
      </c>
      <c r="C39" s="15"/>
      <c r="D39" s="15"/>
      <c r="E39" s="15"/>
    </row>
    <row r="40" spans="1:5" x14ac:dyDescent="0.25">
      <c r="A40" s="10">
        <v>39508</v>
      </c>
      <c r="B40" s="4">
        <f>GRAFICO!I31</f>
        <v>25.135999999999999</v>
      </c>
      <c r="C40" s="15"/>
      <c r="D40" s="15"/>
      <c r="E40" s="15"/>
    </row>
    <row r="41" spans="1:5" x14ac:dyDescent="0.25">
      <c r="A41" s="10">
        <v>39539</v>
      </c>
      <c r="B41" s="4">
        <f>GRAFICO!I32</f>
        <v>25.225999999999999</v>
      </c>
      <c r="C41" s="15"/>
      <c r="D41" s="15"/>
      <c r="E41" s="15"/>
    </row>
    <row r="42" spans="1:5" x14ac:dyDescent="0.25">
      <c r="A42" s="10">
        <v>39569</v>
      </c>
      <c r="B42" s="4">
        <f>GRAFICO!I33</f>
        <v>24.088000000000001</v>
      </c>
      <c r="C42" s="15"/>
      <c r="D42" s="15"/>
      <c r="E42" s="15"/>
    </row>
    <row r="43" spans="1:5" x14ac:dyDescent="0.25">
      <c r="A43" s="10">
        <v>39600</v>
      </c>
      <c r="B43" s="4">
        <f>GRAFICO!I34</f>
        <v>22.445</v>
      </c>
      <c r="C43" s="15"/>
      <c r="D43" s="15"/>
      <c r="E43" s="15"/>
    </row>
    <row r="44" spans="1:5" x14ac:dyDescent="0.25">
      <c r="A44" s="10">
        <v>39630</v>
      </c>
      <c r="B44" s="4">
        <f>GRAFICO!I35</f>
        <v>28.009</v>
      </c>
      <c r="C44" s="15"/>
      <c r="D44" s="15"/>
      <c r="E44" s="15"/>
    </row>
    <row r="45" spans="1:5" x14ac:dyDescent="0.25">
      <c r="A45" s="10">
        <v>39661</v>
      </c>
      <c r="B45" s="4">
        <f>GRAFICO!I36</f>
        <v>23.84</v>
      </c>
      <c r="C45" s="15"/>
      <c r="D45" s="15"/>
      <c r="E45" s="15"/>
    </row>
    <row r="46" spans="1:5" x14ac:dyDescent="0.25">
      <c r="A46" s="10">
        <v>39692</v>
      </c>
      <c r="B46" s="4">
        <f>GRAFICO!I37</f>
        <v>22.417000000000002</v>
      </c>
      <c r="C46" s="15"/>
      <c r="D46" s="15"/>
      <c r="E46" s="15"/>
    </row>
    <row r="47" spans="1:5" x14ac:dyDescent="0.25">
      <c r="A47" s="10">
        <v>39722</v>
      </c>
      <c r="B47" s="4">
        <f>GRAFICO!I38</f>
        <v>27.440999999999999</v>
      </c>
      <c r="C47" s="15"/>
      <c r="D47" s="15"/>
      <c r="E47" s="15"/>
    </row>
    <row r="48" spans="1:5" x14ac:dyDescent="0.25">
      <c r="A48" s="10">
        <v>39753</v>
      </c>
      <c r="B48" s="4">
        <f>GRAFICO!I39</f>
        <v>29.821999999999999</v>
      </c>
      <c r="C48" s="15"/>
      <c r="D48" s="15"/>
      <c r="E48" s="15"/>
    </row>
    <row r="49" spans="1:5" x14ac:dyDescent="0.25">
      <c r="A49" s="10">
        <v>39783</v>
      </c>
      <c r="B49" s="4">
        <f>GRAFICO!I40</f>
        <v>28.477</v>
      </c>
      <c r="C49" s="15"/>
      <c r="D49" s="15"/>
      <c r="E49" s="15"/>
    </row>
    <row r="50" spans="1:5" x14ac:dyDescent="0.25">
      <c r="A50" s="10">
        <v>39814</v>
      </c>
      <c r="B50" s="4">
        <f>GRAFICO!I41</f>
        <v>33.893000000000001</v>
      </c>
      <c r="C50" s="15"/>
      <c r="D50" s="15"/>
      <c r="E50" s="15"/>
    </row>
    <row r="51" spans="1:5" x14ac:dyDescent="0.25">
      <c r="A51" s="10">
        <v>39845</v>
      </c>
      <c r="B51" s="4">
        <f>GRAFICO!I42</f>
        <v>30.222999999999999</v>
      </c>
      <c r="C51" s="15"/>
      <c r="D51" s="15"/>
      <c r="E51" s="15"/>
    </row>
    <row r="52" spans="1:5" x14ac:dyDescent="0.25">
      <c r="A52" s="10">
        <v>39873</v>
      </c>
      <c r="B52" s="4">
        <f>GRAFICO!I43</f>
        <v>26.146999999999998</v>
      </c>
      <c r="C52" s="15"/>
      <c r="D52" s="15"/>
      <c r="E52" s="15"/>
    </row>
    <row r="53" spans="1:5" x14ac:dyDescent="0.25">
      <c r="A53" s="10">
        <v>39904</v>
      </c>
      <c r="B53" s="4">
        <f>GRAFICO!I44</f>
        <v>25.331</v>
      </c>
      <c r="C53" s="15"/>
      <c r="D53" s="15"/>
      <c r="E53" s="15"/>
    </row>
    <row r="54" spans="1:5" x14ac:dyDescent="0.25">
      <c r="A54" s="10">
        <v>39934</v>
      </c>
      <c r="B54" s="4">
        <f>GRAFICO!I45</f>
        <v>24.411999999999999</v>
      </c>
      <c r="C54" s="15"/>
      <c r="D54" s="15"/>
      <c r="E54" s="15"/>
    </row>
    <row r="55" spans="1:5" x14ac:dyDescent="0.25">
      <c r="A55" s="10">
        <v>39965</v>
      </c>
      <c r="B55" s="4">
        <f>GRAFICO!I46</f>
        <v>22.439</v>
      </c>
      <c r="C55" s="15"/>
      <c r="D55" s="15"/>
      <c r="E55" s="15"/>
    </row>
    <row r="56" spans="1:5" x14ac:dyDescent="0.25">
      <c r="A56" s="10">
        <v>39995</v>
      </c>
      <c r="B56" s="4">
        <f>GRAFICO!I47</f>
        <v>27.657</v>
      </c>
      <c r="C56" s="15"/>
      <c r="D56" s="15"/>
      <c r="E56" s="15"/>
    </row>
    <row r="57" spans="1:5" x14ac:dyDescent="0.25">
      <c r="A57" s="10">
        <v>40026</v>
      </c>
      <c r="B57" s="4">
        <f>GRAFICO!I48</f>
        <v>27.125</v>
      </c>
      <c r="C57" s="15"/>
      <c r="D57" s="15"/>
      <c r="E57" s="15"/>
    </row>
    <row r="58" spans="1:5" x14ac:dyDescent="0.25">
      <c r="A58" s="10">
        <v>40057</v>
      </c>
      <c r="B58" s="4">
        <f>GRAFICO!I49</f>
        <v>26.364000000000001</v>
      </c>
      <c r="C58" s="15"/>
      <c r="D58" s="15"/>
      <c r="E58" s="15"/>
    </row>
    <row r="59" spans="1:5" x14ac:dyDescent="0.25">
      <c r="A59" s="10">
        <v>40087</v>
      </c>
      <c r="B59" s="4">
        <f>GRAFICO!I50</f>
        <v>22.268000000000001</v>
      </c>
      <c r="C59" s="15"/>
      <c r="D59" s="15"/>
      <c r="E59" s="15"/>
    </row>
    <row r="60" spans="1:5" x14ac:dyDescent="0.25">
      <c r="A60" s="10">
        <v>40118</v>
      </c>
      <c r="B60" s="4">
        <f>GRAFICO!I51</f>
        <v>29.44359</v>
      </c>
      <c r="C60" s="15"/>
      <c r="D60" s="15"/>
      <c r="E60" s="15"/>
    </row>
    <row r="61" spans="1:5" x14ac:dyDescent="0.25">
      <c r="A61" s="10">
        <v>40148</v>
      </c>
      <c r="B61" s="4">
        <f>GRAFICO!I52</f>
        <v>15.234999999999999</v>
      </c>
      <c r="C61" s="15"/>
      <c r="D61" s="15"/>
      <c r="E61" s="15"/>
    </row>
    <row r="62" spans="1:5" x14ac:dyDescent="0.25">
      <c r="A62" s="10">
        <v>40179</v>
      </c>
      <c r="B62" s="4">
        <f>GRAFICO!I53</f>
        <v>32.686999999999998</v>
      </c>
      <c r="C62" s="15"/>
      <c r="D62" s="15"/>
      <c r="E62" s="15"/>
    </row>
    <row r="63" spans="1:5" x14ac:dyDescent="0.25">
      <c r="A63" s="10">
        <v>40210</v>
      </c>
      <c r="B63" s="4">
        <f>GRAFICO!I54</f>
        <v>28.257999999999999</v>
      </c>
      <c r="C63" s="15"/>
      <c r="D63" s="15"/>
      <c r="E63" s="15"/>
    </row>
    <row r="64" spans="1:5" x14ac:dyDescent="0.25">
      <c r="A64" s="10">
        <v>40238</v>
      </c>
      <c r="B64" s="4">
        <f>GRAFICO!I55</f>
        <v>19.245000000000001</v>
      </c>
      <c r="C64" s="15"/>
      <c r="D64" s="15"/>
      <c r="E64" s="15"/>
    </row>
    <row r="65" spans="1:6" x14ac:dyDescent="0.25">
      <c r="A65" s="10">
        <v>40269</v>
      </c>
      <c r="B65" s="4">
        <f>GRAFICO!I56</f>
        <v>24.893000000000001</v>
      </c>
      <c r="C65" s="15"/>
      <c r="D65" s="15"/>
      <c r="E65" s="15"/>
    </row>
    <row r="66" spans="1:6" x14ac:dyDescent="0.25">
      <c r="A66" s="10">
        <v>40299</v>
      </c>
      <c r="B66" s="4">
        <f>GRAFICO!I57</f>
        <v>27.202000000000002</v>
      </c>
      <c r="C66" s="15"/>
      <c r="D66" s="15"/>
      <c r="E66" s="15"/>
    </row>
    <row r="67" spans="1:6" x14ac:dyDescent="0.25">
      <c r="A67" s="10">
        <v>40330</v>
      </c>
      <c r="B67" s="4">
        <f>GRAFICO!I58</f>
        <v>23.702999999999999</v>
      </c>
      <c r="C67" s="15"/>
      <c r="D67" s="15"/>
      <c r="E67" s="15"/>
    </row>
    <row r="68" spans="1:6" x14ac:dyDescent="0.25">
      <c r="A68" s="10">
        <v>40360</v>
      </c>
      <c r="B68" s="4">
        <f>GRAFICO!I59</f>
        <v>26.597999999999999</v>
      </c>
      <c r="C68" s="15"/>
      <c r="D68" s="15"/>
      <c r="E68" s="15"/>
    </row>
    <row r="69" spans="1:6" x14ac:dyDescent="0.25">
      <c r="A69" s="10">
        <v>40391</v>
      </c>
      <c r="B69" s="4">
        <f>GRAFICO!I60</f>
        <v>27.289000000000001</v>
      </c>
      <c r="C69" s="15"/>
      <c r="D69" s="15"/>
      <c r="E69" s="15"/>
    </row>
    <row r="70" spans="1:6" x14ac:dyDescent="0.25">
      <c r="A70" s="10">
        <v>40422</v>
      </c>
      <c r="B70" s="4">
        <f>GRAFICO!I61</f>
        <v>27.888999999999999</v>
      </c>
      <c r="C70" s="15"/>
      <c r="D70" s="15"/>
      <c r="E70" s="15"/>
    </row>
    <row r="71" spans="1:6" x14ac:dyDescent="0.25">
      <c r="A71" s="10">
        <v>40452</v>
      </c>
      <c r="B71" s="4">
        <f>GRAFICO!I62</f>
        <v>30.125</v>
      </c>
      <c r="C71" s="15"/>
      <c r="D71" s="15"/>
      <c r="E71" s="15"/>
    </row>
    <row r="72" spans="1:6" x14ac:dyDescent="0.25">
      <c r="A72" s="10">
        <v>40483</v>
      </c>
      <c r="B72" s="4">
        <f>GRAFICO!I63</f>
        <v>34.637999999999998</v>
      </c>
      <c r="C72" s="15"/>
      <c r="D72" s="15"/>
      <c r="E72" s="15"/>
    </row>
    <row r="73" spans="1:6" x14ac:dyDescent="0.25">
      <c r="A73" s="10">
        <v>40513</v>
      </c>
      <c r="B73" s="4">
        <f>GRAFICO!I64</f>
        <v>34.210999999999999</v>
      </c>
      <c r="C73" s="15"/>
      <c r="D73" s="15"/>
      <c r="E73" s="15"/>
    </row>
    <row r="74" spans="1:6" x14ac:dyDescent="0.25">
      <c r="A74" s="10">
        <v>40544</v>
      </c>
      <c r="B74" s="4">
        <f>GRAFICO!I65</f>
        <v>36.869999999999997</v>
      </c>
      <c r="C74" s="4">
        <v>28.269580000000001</v>
      </c>
      <c r="D74" s="15">
        <v>29.128</v>
      </c>
      <c r="E74" s="15">
        <v>35.594909999999999</v>
      </c>
      <c r="F74" s="15"/>
    </row>
    <row r="75" spans="1:6" x14ac:dyDescent="0.25">
      <c r="A75" s="10">
        <v>40575</v>
      </c>
      <c r="B75" s="4">
        <f>GRAFICO!I66</f>
        <v>34.896999999999998</v>
      </c>
      <c r="C75" s="4">
        <v>28.300699999999999</v>
      </c>
      <c r="D75" s="15">
        <v>29.12227</v>
      </c>
      <c r="E75" s="15">
        <v>33.36007</v>
      </c>
      <c r="F75" s="15"/>
    </row>
    <row r="76" spans="1:6" x14ac:dyDescent="0.25">
      <c r="A76" s="10">
        <v>40603</v>
      </c>
      <c r="B76" s="4">
        <f>GRAFICO!I67</f>
        <v>33.911000000000001</v>
      </c>
      <c r="C76" s="4">
        <v>28.327819999999999</v>
      </c>
      <c r="D76" s="15">
        <v>25.053419999999999</v>
      </c>
      <c r="E76" s="15">
        <v>27.50742</v>
      </c>
      <c r="F76" s="15"/>
    </row>
    <row r="77" spans="1:6" x14ac:dyDescent="0.25">
      <c r="A77" s="10">
        <v>40634</v>
      </c>
      <c r="B77" s="4">
        <f>GRAFICO!I68</f>
        <v>30.564</v>
      </c>
      <c r="C77" s="4">
        <v>28.35106</v>
      </c>
      <c r="D77" s="15">
        <v>25.738630000000001</v>
      </c>
      <c r="E77" s="15">
        <v>32.625599999999999</v>
      </c>
      <c r="F77" s="15"/>
    </row>
    <row r="78" spans="1:6" x14ac:dyDescent="0.25">
      <c r="A78" s="10">
        <v>40664</v>
      </c>
      <c r="B78" s="4">
        <f>GRAFICO!I69</f>
        <v>27.422999999999998</v>
      </c>
      <c r="C78" s="4">
        <v>28.369610000000002</v>
      </c>
      <c r="D78" s="15">
        <v>27.35558</v>
      </c>
      <c r="E78" s="15">
        <v>29.644410000000001</v>
      </c>
      <c r="F78" s="15"/>
    </row>
    <row r="79" spans="1:6" x14ac:dyDescent="0.25">
      <c r="A79" s="10">
        <v>40695</v>
      </c>
      <c r="B79" s="4">
        <f>GRAFICO!I70</f>
        <v>22.771000000000001</v>
      </c>
      <c r="C79" s="4">
        <v>28.383610000000001</v>
      </c>
      <c r="D79" s="15">
        <v>24.785830000000001</v>
      </c>
      <c r="E79" s="15">
        <v>28.502089999999999</v>
      </c>
      <c r="F79" s="15"/>
    </row>
    <row r="80" spans="1:6" x14ac:dyDescent="0.25">
      <c r="A80" s="10">
        <v>40725</v>
      </c>
      <c r="B80" s="4">
        <f>GRAFICO!I71</f>
        <v>26.91</v>
      </c>
      <c r="C80" s="4">
        <v>28.393789999999999</v>
      </c>
      <c r="D80" s="15">
        <v>27.021909999999998</v>
      </c>
      <c r="E80" s="15">
        <v>29.3842</v>
      </c>
      <c r="F80" s="15"/>
    </row>
    <row r="81" spans="1:6" x14ac:dyDescent="0.25">
      <c r="A81" s="10">
        <v>40756</v>
      </c>
      <c r="B81" s="4">
        <f>GRAFICO!I72</f>
        <v>28.812000000000001</v>
      </c>
      <c r="C81" s="4">
        <v>28.39874</v>
      </c>
      <c r="D81" s="15">
        <v>28.071110000000001</v>
      </c>
      <c r="E81" s="15">
        <v>29.748550000000002</v>
      </c>
      <c r="F81" s="15"/>
    </row>
    <row r="82" spans="1:6" x14ac:dyDescent="0.25">
      <c r="A82" s="10">
        <v>40787</v>
      </c>
      <c r="B82" s="4">
        <f>GRAFICO!I73</f>
        <v>31.765999999999998</v>
      </c>
      <c r="C82" s="4">
        <v>28.398890000000002</v>
      </c>
      <c r="D82" s="15">
        <v>27.13167</v>
      </c>
      <c r="E82" s="15">
        <v>32.417949999999998</v>
      </c>
      <c r="F82" s="15"/>
    </row>
    <row r="83" spans="1:6" x14ac:dyDescent="0.25">
      <c r="A83" s="10">
        <v>40817</v>
      </c>
      <c r="B83" s="4">
        <f>GRAFICO!I74</f>
        <v>32.121000000000002</v>
      </c>
      <c r="C83" s="4">
        <v>28.394960000000001</v>
      </c>
      <c r="D83" s="15">
        <v>27.855740000000001</v>
      </c>
      <c r="E83" s="15">
        <v>35.728580000000001</v>
      </c>
      <c r="F83" s="15"/>
    </row>
    <row r="84" spans="1:6" x14ac:dyDescent="0.25">
      <c r="A84" s="10">
        <v>40848</v>
      </c>
      <c r="B84" s="4">
        <f>GRAFICO!I75</f>
        <v>36.149000000000001</v>
      </c>
      <c r="C84" s="4">
        <v>28.386379999999999</v>
      </c>
      <c r="D84" s="15">
        <v>29.817350000000001</v>
      </c>
      <c r="E84" s="15">
        <v>36.328299999999999</v>
      </c>
      <c r="F84" s="15"/>
    </row>
    <row r="85" spans="1:6" x14ac:dyDescent="0.25">
      <c r="A85" s="10">
        <v>40878</v>
      </c>
      <c r="B85" s="4">
        <f>GRAFICO!I76</f>
        <v>36.552</v>
      </c>
      <c r="C85" s="4">
        <v>28.372219999999999</v>
      </c>
      <c r="D85" s="15">
        <v>27.30387</v>
      </c>
      <c r="E85" s="15">
        <v>33.483910000000002</v>
      </c>
      <c r="F85" s="15"/>
    </row>
    <row r="86" spans="1:6" x14ac:dyDescent="0.25">
      <c r="A86" s="10">
        <v>40909</v>
      </c>
      <c r="B86" s="4">
        <f>GRAFICO!I77</f>
        <v>43.225000000000001</v>
      </c>
      <c r="C86" s="4">
        <v>28.353739999999998</v>
      </c>
      <c r="D86" s="15">
        <v>27.952570000000001</v>
      </c>
      <c r="E86" s="15">
        <v>36.495399999999997</v>
      </c>
      <c r="F86" s="15"/>
    </row>
    <row r="87" spans="1:6" x14ac:dyDescent="0.25">
      <c r="A87" s="10">
        <v>40940</v>
      </c>
      <c r="B87" s="4">
        <f>GRAFICO!I78</f>
        <v>40.781999999999996</v>
      </c>
      <c r="C87" s="4">
        <v>28.330030000000001</v>
      </c>
      <c r="D87" s="15">
        <v>28.351420000000001</v>
      </c>
      <c r="E87" s="15">
        <v>37.378950000000003</v>
      </c>
      <c r="F87" s="15"/>
    </row>
    <row r="88" spans="1:6" x14ac:dyDescent="0.25">
      <c r="A88" s="10">
        <v>40969</v>
      </c>
      <c r="B88" s="4">
        <f>GRAFICO!I79</f>
        <v>35.701000000000001</v>
      </c>
      <c r="C88" s="4">
        <v>28.3005</v>
      </c>
      <c r="D88" s="15">
        <v>26.765090000000001</v>
      </c>
      <c r="E88" s="15">
        <v>34.786540000000002</v>
      </c>
      <c r="F88" s="15"/>
    </row>
    <row r="89" spans="1:6" x14ac:dyDescent="0.25">
      <c r="A89" s="10">
        <v>41000</v>
      </c>
      <c r="B89" s="4">
        <f>GRAFICO!I80</f>
        <v>31.902999999999999</v>
      </c>
      <c r="C89" s="4">
        <v>28.266390000000001</v>
      </c>
      <c r="D89" s="15">
        <v>26.680869999999999</v>
      </c>
      <c r="E89" s="15">
        <v>36.310760000000002</v>
      </c>
      <c r="F89" s="15"/>
    </row>
    <row r="90" spans="1:6" x14ac:dyDescent="0.25">
      <c r="A90" s="10">
        <v>41030</v>
      </c>
      <c r="B90" s="4">
        <f>GRAFICO!I81</f>
        <v>31.655000000000001</v>
      </c>
      <c r="C90" s="4">
        <v>28.226800000000001</v>
      </c>
      <c r="D90" s="15">
        <v>27.612590000000001</v>
      </c>
      <c r="E90" s="15">
        <v>34.518929999999997</v>
      </c>
      <c r="F90" s="15"/>
    </row>
    <row r="91" spans="1:6" x14ac:dyDescent="0.25">
      <c r="A91" s="10">
        <v>41061</v>
      </c>
      <c r="B91" s="4">
        <f>GRAFICO!I82</f>
        <v>28.600999999999999</v>
      </c>
      <c r="C91" s="4">
        <v>28.181460000000001</v>
      </c>
      <c r="D91" s="15">
        <v>26.312390000000001</v>
      </c>
      <c r="E91" s="15">
        <v>35.125889999999998</v>
      </c>
      <c r="F91" s="15"/>
    </row>
    <row r="92" spans="1:6" x14ac:dyDescent="0.25">
      <c r="A92" s="10">
        <v>41091</v>
      </c>
      <c r="B92" s="4">
        <f>GRAFICO!I83</f>
        <v>33.027999999999999</v>
      </c>
      <c r="C92" s="4">
        <v>28.131789999999999</v>
      </c>
      <c r="D92" s="15">
        <v>26.940639999999998</v>
      </c>
      <c r="E92" s="15">
        <v>34.141599999999997</v>
      </c>
      <c r="F92" s="15"/>
    </row>
    <row r="93" spans="1:6" x14ac:dyDescent="0.25">
      <c r="A93" s="10">
        <v>41122</v>
      </c>
      <c r="B93" s="4">
        <f>GRAFICO!I84</f>
        <v>33.89</v>
      </c>
      <c r="C93" s="4">
        <v>28.075900000000001</v>
      </c>
      <c r="D93" s="15">
        <v>27.687729999999998</v>
      </c>
      <c r="E93" s="15">
        <v>33.373660000000001</v>
      </c>
      <c r="F93" s="15"/>
    </row>
    <row r="94" spans="1:6" x14ac:dyDescent="0.25">
      <c r="A94" s="10">
        <v>41153</v>
      </c>
      <c r="B94" s="4">
        <f>GRAFICO!I85</f>
        <v>33.488</v>
      </c>
      <c r="C94" s="4">
        <v>28.014209999999999</v>
      </c>
      <c r="D94" s="15">
        <v>27.20045</v>
      </c>
      <c r="E94" s="15">
        <v>34.527679999999997</v>
      </c>
      <c r="F94" s="15"/>
    </row>
    <row r="95" spans="1:6" x14ac:dyDescent="0.25">
      <c r="A95" s="10">
        <v>41183</v>
      </c>
      <c r="B95" s="4">
        <f>GRAFICO!I86</f>
        <v>37.972000000000001</v>
      </c>
      <c r="C95" s="4">
        <v>27.946960000000001</v>
      </c>
      <c r="D95" s="15">
        <v>27.364170000000001</v>
      </c>
      <c r="E95" s="15">
        <v>35.532409999999999</v>
      </c>
      <c r="F95" s="15"/>
    </row>
    <row r="96" spans="1:6" x14ac:dyDescent="0.25">
      <c r="A96" s="10">
        <v>41214</v>
      </c>
      <c r="B96" s="4">
        <f>GRAFICO!I87</f>
        <v>40.613999999999997</v>
      </c>
      <c r="C96" s="4">
        <v>27.873270000000002</v>
      </c>
      <c r="D96" s="15">
        <v>28.27562</v>
      </c>
      <c r="E96" s="15">
        <v>35.13288</v>
      </c>
      <c r="F96" s="15"/>
    </row>
    <row r="97" spans="1:6" x14ac:dyDescent="0.25">
      <c r="A97" s="10">
        <v>41244</v>
      </c>
      <c r="B97" s="4">
        <f>GRAFICO!I88</f>
        <v>39.469000000000001</v>
      </c>
      <c r="C97" s="4">
        <v>27.79486</v>
      </c>
      <c r="D97" s="15">
        <v>27.42792</v>
      </c>
      <c r="E97" s="15">
        <v>33.220750000000002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130</v>
      </c>
    </row>
    <row r="2" spans="1:16" x14ac:dyDescent="0.2">
      <c r="A2" s="3" t="s">
        <v>97</v>
      </c>
    </row>
    <row r="4" spans="1:16" ht="12.75" customHeight="1" x14ac:dyDescent="0.2">
      <c r="A4" s="3" t="s">
        <v>59</v>
      </c>
      <c r="C4" s="22" t="s">
        <v>60</v>
      </c>
      <c r="D4" s="22"/>
      <c r="E4" s="22"/>
      <c r="F4" s="23" t="s">
        <v>109</v>
      </c>
      <c r="G4" s="23"/>
      <c r="H4" s="23"/>
    </row>
    <row r="5" spans="1:16" x14ac:dyDescent="0.2">
      <c r="C5" s="22"/>
      <c r="D5" s="22"/>
      <c r="E5" s="22"/>
      <c r="F5" s="23"/>
      <c r="G5" s="23"/>
      <c r="H5" s="23"/>
    </row>
    <row r="6" spans="1:16" x14ac:dyDescent="0.2">
      <c r="B6" s="3" t="s">
        <v>107</v>
      </c>
      <c r="C6" s="3" t="s">
        <v>110</v>
      </c>
      <c r="D6" s="3" t="s">
        <v>111</v>
      </c>
      <c r="E6" s="3" t="s">
        <v>112</v>
      </c>
      <c r="F6" s="3" t="s">
        <v>61</v>
      </c>
      <c r="G6" s="3" t="s">
        <v>62</v>
      </c>
      <c r="H6" s="3" t="s">
        <v>63</v>
      </c>
    </row>
    <row r="7" spans="1:16" x14ac:dyDescent="0.2">
      <c r="A7" s="10">
        <v>38718</v>
      </c>
      <c r="B7" s="15">
        <v>24.69</v>
      </c>
      <c r="C7" s="6"/>
      <c r="D7" s="6"/>
      <c r="E7" s="6"/>
      <c r="I7" s="11"/>
      <c r="P7" s="3" t="s">
        <v>58</v>
      </c>
    </row>
    <row r="8" spans="1:16" x14ac:dyDescent="0.2">
      <c r="A8" s="10">
        <v>38749</v>
      </c>
      <c r="B8" s="15">
        <v>21.091000000000001</v>
      </c>
      <c r="C8" s="6"/>
      <c r="D8" s="6"/>
      <c r="E8" s="6"/>
      <c r="I8" s="15"/>
      <c r="P8" s="3" t="s">
        <v>58</v>
      </c>
    </row>
    <row r="9" spans="1:16" x14ac:dyDescent="0.2">
      <c r="A9" s="10">
        <v>38777</v>
      </c>
      <c r="B9" s="15">
        <v>21.027000000000001</v>
      </c>
      <c r="C9" s="6"/>
      <c r="D9" s="6"/>
      <c r="E9" s="6"/>
      <c r="I9" s="15"/>
      <c r="P9" s="3" t="s">
        <v>58</v>
      </c>
    </row>
    <row r="10" spans="1:16" x14ac:dyDescent="0.2">
      <c r="A10" s="10">
        <v>38808</v>
      </c>
      <c r="B10" s="15">
        <v>19.641999999999999</v>
      </c>
      <c r="C10" s="6"/>
      <c r="D10" s="6"/>
      <c r="E10" s="6"/>
      <c r="I10" s="15"/>
      <c r="P10" s="3" t="s">
        <v>58</v>
      </c>
    </row>
    <row r="11" spans="1:16" x14ac:dyDescent="0.2">
      <c r="A11" s="10">
        <v>38838</v>
      </c>
      <c r="B11" s="15">
        <v>17.698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58</v>
      </c>
    </row>
    <row r="12" spans="1:16" x14ac:dyDescent="0.2">
      <c r="A12" s="10">
        <v>38869</v>
      </c>
      <c r="B12" s="15">
        <v>15.298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58</v>
      </c>
    </row>
    <row r="13" spans="1:16" x14ac:dyDescent="0.2">
      <c r="A13" s="10">
        <v>38899</v>
      </c>
      <c r="B13" s="15">
        <v>20.849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58</v>
      </c>
    </row>
    <row r="14" spans="1:16" x14ac:dyDescent="0.2">
      <c r="A14" s="10">
        <v>38930</v>
      </c>
      <c r="B14" s="15">
        <v>19.198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58</v>
      </c>
    </row>
    <row r="15" spans="1:16" x14ac:dyDescent="0.2">
      <c r="A15" s="10">
        <v>38961</v>
      </c>
      <c r="B15" s="15">
        <v>18.745999999999999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58</v>
      </c>
    </row>
    <row r="16" spans="1:16" x14ac:dyDescent="0.2">
      <c r="A16" s="10">
        <v>38991</v>
      </c>
      <c r="B16" s="15">
        <v>22.936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58</v>
      </c>
    </row>
    <row r="17" spans="1:16" x14ac:dyDescent="0.2">
      <c r="A17" s="10">
        <v>39022</v>
      </c>
      <c r="B17" s="15">
        <v>24.957000000000001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58</v>
      </c>
    </row>
    <row r="18" spans="1:16" x14ac:dyDescent="0.2">
      <c r="A18" s="10">
        <v>39052</v>
      </c>
      <c r="B18" s="15">
        <v>21.774000000000001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58</v>
      </c>
    </row>
    <row r="19" spans="1:16" x14ac:dyDescent="0.2">
      <c r="A19" s="10">
        <v>39083</v>
      </c>
      <c r="B19" s="15">
        <v>21.102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58</v>
      </c>
    </row>
    <row r="20" spans="1:16" x14ac:dyDescent="0.2">
      <c r="A20" s="10">
        <v>39114</v>
      </c>
      <c r="B20" s="15">
        <v>18.213000000000001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58</v>
      </c>
    </row>
    <row r="21" spans="1:16" x14ac:dyDescent="0.2">
      <c r="A21" s="10">
        <v>39142</v>
      </c>
      <c r="B21" s="15">
        <v>20.285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58</v>
      </c>
    </row>
    <row r="22" spans="1:16" x14ac:dyDescent="0.2">
      <c r="A22" s="10">
        <v>39173</v>
      </c>
      <c r="B22" s="15">
        <v>20.309999999999999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58</v>
      </c>
    </row>
    <row r="23" spans="1:16" x14ac:dyDescent="0.2">
      <c r="A23" s="10">
        <v>39203</v>
      </c>
      <c r="B23" s="15">
        <v>20.538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58</v>
      </c>
    </row>
    <row r="24" spans="1:16" x14ac:dyDescent="0.2">
      <c r="A24" s="10">
        <v>39234</v>
      </c>
      <c r="B24" s="15">
        <v>17.649000000000001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58</v>
      </c>
    </row>
    <row r="25" spans="1:16" x14ac:dyDescent="0.2">
      <c r="A25" s="10">
        <v>39264</v>
      </c>
      <c r="B25" s="15">
        <v>21.706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58</v>
      </c>
    </row>
    <row r="26" spans="1:16" x14ac:dyDescent="0.2">
      <c r="A26" s="10">
        <v>39295</v>
      </c>
      <c r="B26" s="15">
        <v>21.28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58</v>
      </c>
    </row>
    <row r="27" spans="1:16" x14ac:dyDescent="0.2">
      <c r="A27" s="10">
        <v>39326</v>
      </c>
      <c r="B27" s="15">
        <v>18.690000000000001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58</v>
      </c>
    </row>
    <row r="28" spans="1:16" x14ac:dyDescent="0.2">
      <c r="A28" s="10">
        <v>39356</v>
      </c>
      <c r="B28" s="15">
        <v>23.73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58</v>
      </c>
    </row>
    <row r="29" spans="1:16" x14ac:dyDescent="0.2">
      <c r="A29" s="10">
        <v>39387</v>
      </c>
      <c r="B29" s="15">
        <v>25.786000000000001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58</v>
      </c>
    </row>
    <row r="30" spans="1:16" x14ac:dyDescent="0.2">
      <c r="A30" s="10">
        <v>39417</v>
      </c>
      <c r="B30" s="15">
        <v>23.440999999999999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58</v>
      </c>
    </row>
    <row r="31" spans="1:16" x14ac:dyDescent="0.2">
      <c r="A31" s="10">
        <v>39448</v>
      </c>
      <c r="B31" s="15">
        <v>29.245000000000001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58</v>
      </c>
    </row>
    <row r="32" spans="1:16" x14ac:dyDescent="0.2">
      <c r="A32" s="10">
        <v>39479</v>
      </c>
      <c r="B32" s="15">
        <v>27.245000000000001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58</v>
      </c>
    </row>
    <row r="33" spans="1:16" x14ac:dyDescent="0.2">
      <c r="A33" s="10">
        <v>39508</v>
      </c>
      <c r="B33" s="15">
        <v>25.135999999999999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58</v>
      </c>
    </row>
    <row r="34" spans="1:16" x14ac:dyDescent="0.2">
      <c r="A34" s="10">
        <v>39539</v>
      </c>
      <c r="B34" s="15">
        <v>25.225999999999999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58</v>
      </c>
    </row>
    <row r="35" spans="1:16" x14ac:dyDescent="0.2">
      <c r="A35" s="10">
        <v>39569</v>
      </c>
      <c r="B35" s="15">
        <v>24.088000000000001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58</v>
      </c>
    </row>
    <row r="36" spans="1:16" x14ac:dyDescent="0.2">
      <c r="A36" s="10">
        <v>39600</v>
      </c>
      <c r="B36" s="15">
        <v>22.445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58</v>
      </c>
    </row>
    <row r="37" spans="1:16" x14ac:dyDescent="0.2">
      <c r="A37" s="10">
        <v>39630</v>
      </c>
      <c r="B37" s="15">
        <v>28.009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58</v>
      </c>
    </row>
    <row r="38" spans="1:16" x14ac:dyDescent="0.2">
      <c r="A38" s="10">
        <v>39661</v>
      </c>
      <c r="B38" s="15">
        <v>23.84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58</v>
      </c>
    </row>
    <row r="39" spans="1:16" x14ac:dyDescent="0.2">
      <c r="A39" s="10">
        <v>39692</v>
      </c>
      <c r="B39" s="15">
        <v>22.417000000000002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58</v>
      </c>
    </row>
    <row r="40" spans="1:16" x14ac:dyDescent="0.2">
      <c r="A40" s="10">
        <v>39722</v>
      </c>
      <c r="B40" s="15">
        <v>27.440999999999999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58</v>
      </c>
    </row>
    <row r="41" spans="1:16" x14ac:dyDescent="0.2">
      <c r="A41" s="10">
        <v>39753</v>
      </c>
      <c r="B41" s="15">
        <v>29.821999999999999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58</v>
      </c>
    </row>
    <row r="42" spans="1:16" x14ac:dyDescent="0.2">
      <c r="A42" s="10">
        <v>39783</v>
      </c>
      <c r="B42" s="15">
        <v>28.477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58</v>
      </c>
    </row>
    <row r="43" spans="1:16" x14ac:dyDescent="0.2">
      <c r="A43" s="10">
        <v>39814</v>
      </c>
      <c r="B43" s="15">
        <v>33.893000000000001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58</v>
      </c>
    </row>
    <row r="44" spans="1:16" x14ac:dyDescent="0.2">
      <c r="A44" s="10">
        <v>39845</v>
      </c>
      <c r="B44" s="15">
        <v>30.222999999999999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58</v>
      </c>
    </row>
    <row r="45" spans="1:16" x14ac:dyDescent="0.2">
      <c r="A45" s="10">
        <v>39873</v>
      </c>
      <c r="B45" s="15">
        <v>26.146999999999998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58</v>
      </c>
    </row>
    <row r="46" spans="1:16" x14ac:dyDescent="0.2">
      <c r="A46" s="10">
        <v>39904</v>
      </c>
      <c r="B46" s="15">
        <v>25.331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58</v>
      </c>
    </row>
    <row r="47" spans="1:16" x14ac:dyDescent="0.2">
      <c r="A47" s="10">
        <v>39934</v>
      </c>
      <c r="B47" s="15">
        <v>24.411999999999999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58</v>
      </c>
    </row>
    <row r="48" spans="1:16" x14ac:dyDescent="0.2">
      <c r="A48" s="10">
        <v>39965</v>
      </c>
      <c r="B48" s="15">
        <v>22.439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58</v>
      </c>
    </row>
    <row r="49" spans="1:16" x14ac:dyDescent="0.2">
      <c r="A49" s="10">
        <v>39995</v>
      </c>
      <c r="B49" s="15">
        <v>27.657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58</v>
      </c>
    </row>
    <row r="50" spans="1:16" x14ac:dyDescent="0.2">
      <c r="A50" s="10">
        <v>40026</v>
      </c>
      <c r="B50" s="15">
        <v>27.125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58</v>
      </c>
    </row>
    <row r="51" spans="1:16" x14ac:dyDescent="0.2">
      <c r="A51" s="10">
        <v>40057</v>
      </c>
      <c r="B51" s="15">
        <v>26.364000000000001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58</v>
      </c>
    </row>
    <row r="52" spans="1:16" x14ac:dyDescent="0.2">
      <c r="A52" s="10">
        <v>40087</v>
      </c>
      <c r="B52" s="15">
        <v>22.268000000000001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58</v>
      </c>
    </row>
    <row r="53" spans="1:16" x14ac:dyDescent="0.2">
      <c r="A53" s="10">
        <v>40118</v>
      </c>
      <c r="B53" s="15">
        <v>29.44359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58</v>
      </c>
    </row>
    <row r="54" spans="1:16" x14ac:dyDescent="0.2">
      <c r="A54" s="10">
        <v>40148</v>
      </c>
      <c r="B54" s="15">
        <v>15.234999999999999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58</v>
      </c>
    </row>
    <row r="55" spans="1:16" x14ac:dyDescent="0.2">
      <c r="A55" s="10">
        <v>40179</v>
      </c>
      <c r="B55" s="15">
        <v>32.686999999999998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58</v>
      </c>
    </row>
    <row r="56" spans="1:16" x14ac:dyDescent="0.2">
      <c r="A56" s="10">
        <v>40210</v>
      </c>
      <c r="B56" s="15">
        <v>28.257999999999999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58</v>
      </c>
    </row>
    <row r="57" spans="1:16" x14ac:dyDescent="0.2">
      <c r="A57" s="10">
        <v>40238</v>
      </c>
      <c r="B57" s="15">
        <v>19.245000000000001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58</v>
      </c>
    </row>
    <row r="58" spans="1:16" x14ac:dyDescent="0.2">
      <c r="A58" s="10">
        <v>40269</v>
      </c>
      <c r="B58" s="15">
        <v>24.893000000000001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58</v>
      </c>
    </row>
    <row r="59" spans="1:16" x14ac:dyDescent="0.2">
      <c r="A59" s="10">
        <v>40299</v>
      </c>
      <c r="B59" s="15">
        <v>27.202000000000002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58</v>
      </c>
    </row>
    <row r="60" spans="1:16" x14ac:dyDescent="0.2">
      <c r="A60" s="10">
        <v>40330</v>
      </c>
      <c r="B60" s="15">
        <v>23.702999999999999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58</v>
      </c>
    </row>
    <row r="61" spans="1:16" x14ac:dyDescent="0.2">
      <c r="A61" s="10">
        <v>40360</v>
      </c>
      <c r="B61" s="15">
        <v>26.597999999999999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58</v>
      </c>
    </row>
    <row r="62" spans="1:16" x14ac:dyDescent="0.2">
      <c r="A62" s="10">
        <v>40391</v>
      </c>
      <c r="B62" s="15">
        <v>27.289000000000001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58</v>
      </c>
    </row>
    <row r="63" spans="1:16" x14ac:dyDescent="0.2">
      <c r="A63" s="10">
        <v>40422</v>
      </c>
      <c r="B63" s="15">
        <v>27.888999999999999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58</v>
      </c>
    </row>
    <row r="64" spans="1:16" x14ac:dyDescent="0.2">
      <c r="A64" s="10">
        <v>40452</v>
      </c>
      <c r="B64" s="15">
        <v>30.125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58</v>
      </c>
    </row>
    <row r="65" spans="1:16" x14ac:dyDescent="0.2">
      <c r="A65" s="10">
        <v>40483</v>
      </c>
      <c r="B65" s="15">
        <v>34.637999999999998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58</v>
      </c>
    </row>
    <row r="66" spans="1:16" x14ac:dyDescent="0.2">
      <c r="A66" s="10">
        <v>40513</v>
      </c>
      <c r="B66" s="15">
        <v>34.210999999999999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58</v>
      </c>
    </row>
    <row r="67" spans="1:16" x14ac:dyDescent="0.2">
      <c r="A67" s="10">
        <v>40544</v>
      </c>
      <c r="B67" s="15">
        <v>36.869999999999997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58</v>
      </c>
    </row>
    <row r="68" spans="1:16" x14ac:dyDescent="0.2">
      <c r="A68" s="10">
        <v>40575</v>
      </c>
      <c r="B68" s="15">
        <v>34.896999999999998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58</v>
      </c>
    </row>
    <row r="69" spans="1:16" x14ac:dyDescent="0.2">
      <c r="A69" s="10">
        <v>40603</v>
      </c>
      <c r="B69" s="15">
        <v>33.911000000000001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58</v>
      </c>
    </row>
    <row r="70" spans="1:16" x14ac:dyDescent="0.2">
      <c r="A70" s="10">
        <v>40634</v>
      </c>
      <c r="B70" s="15">
        <v>30.564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58</v>
      </c>
    </row>
    <row r="71" spans="1:16" x14ac:dyDescent="0.2">
      <c r="A71" s="10">
        <v>40664</v>
      </c>
      <c r="B71" s="15">
        <v>27.422999999999998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58</v>
      </c>
    </row>
    <row r="72" spans="1:16" x14ac:dyDescent="0.2">
      <c r="A72" s="10">
        <v>40695</v>
      </c>
      <c r="B72" s="15">
        <v>22.771000000000001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58</v>
      </c>
    </row>
    <row r="73" spans="1:16" x14ac:dyDescent="0.2">
      <c r="A73" s="10">
        <v>40725</v>
      </c>
      <c r="B73" s="15">
        <v>26.91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58</v>
      </c>
    </row>
    <row r="74" spans="1:16" x14ac:dyDescent="0.2">
      <c r="A74" s="10">
        <v>40756</v>
      </c>
      <c r="B74" s="15">
        <v>28.812000000000001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58</v>
      </c>
    </row>
    <row r="75" spans="1:16" x14ac:dyDescent="0.2">
      <c r="A75" s="10">
        <v>40787</v>
      </c>
      <c r="B75" s="15">
        <v>31.765999999999998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58</v>
      </c>
    </row>
    <row r="76" spans="1:16" x14ac:dyDescent="0.2">
      <c r="A76" s="10">
        <v>40817</v>
      </c>
      <c r="B76" s="15">
        <v>32.121000000000002</v>
      </c>
      <c r="C76" s="6"/>
      <c r="D76" s="6"/>
      <c r="I76" s="15"/>
      <c r="L76" s="6"/>
      <c r="M76" s="6"/>
      <c r="N76" s="6"/>
      <c r="O76" s="6"/>
      <c r="P76" s="3" t="s">
        <v>58</v>
      </c>
    </row>
    <row r="77" spans="1:16" x14ac:dyDescent="0.2">
      <c r="A77" s="10">
        <v>40848</v>
      </c>
      <c r="B77" s="15">
        <v>36.149000000000001</v>
      </c>
      <c r="C77" s="6"/>
      <c r="D77" s="6"/>
      <c r="I77" s="15"/>
      <c r="K77" s="6"/>
      <c r="L77" s="6"/>
      <c r="M77" s="6"/>
      <c r="N77" s="6"/>
      <c r="O77" s="6"/>
      <c r="P77" s="3" t="s">
        <v>58</v>
      </c>
    </row>
    <row r="78" spans="1:16" x14ac:dyDescent="0.2">
      <c r="A78" s="10">
        <v>40878</v>
      </c>
      <c r="B78" s="15">
        <v>36.552</v>
      </c>
      <c r="C78" s="6"/>
      <c r="D78" s="6"/>
      <c r="I78" s="15"/>
      <c r="K78" s="6"/>
      <c r="L78" s="6"/>
      <c r="M78" s="6"/>
      <c r="N78" s="6"/>
      <c r="O78" s="6"/>
      <c r="P78" s="3" t="s">
        <v>58</v>
      </c>
    </row>
    <row r="79" spans="1:16" x14ac:dyDescent="0.2">
      <c r="A79" s="10">
        <v>40909</v>
      </c>
      <c r="B79" s="15">
        <v>43.225000000000001</v>
      </c>
      <c r="C79" s="6"/>
      <c r="D79" s="6"/>
      <c r="I79" s="15"/>
      <c r="K79" s="6"/>
      <c r="L79" s="6"/>
      <c r="M79" s="6"/>
      <c r="N79" s="6"/>
      <c r="O79" s="6"/>
      <c r="P79" s="3" t="s">
        <v>58</v>
      </c>
    </row>
    <row r="80" spans="1:16" x14ac:dyDescent="0.2">
      <c r="A80" s="10">
        <v>40940</v>
      </c>
      <c r="B80" s="15">
        <v>40.781999999999996</v>
      </c>
      <c r="C80" s="6"/>
      <c r="D80" s="6"/>
      <c r="I80" s="15"/>
      <c r="K80" s="6"/>
      <c r="L80" s="6"/>
      <c r="M80" s="6"/>
      <c r="N80" s="6"/>
      <c r="O80" s="6"/>
      <c r="P80" s="3" t="s">
        <v>58</v>
      </c>
    </row>
    <row r="81" spans="1:20" x14ac:dyDescent="0.2">
      <c r="A81" s="10">
        <v>40969</v>
      </c>
      <c r="B81" s="15">
        <v>35.701000000000001</v>
      </c>
      <c r="C81" s="6"/>
      <c r="D81" s="6"/>
      <c r="I81" s="15"/>
      <c r="K81" s="6"/>
      <c r="L81" s="6"/>
      <c r="M81" s="6"/>
      <c r="N81" s="6"/>
      <c r="O81" s="6"/>
      <c r="P81" s="3" t="s">
        <v>58</v>
      </c>
    </row>
    <row r="82" spans="1:20" x14ac:dyDescent="0.2">
      <c r="A82" s="10">
        <v>41000</v>
      </c>
      <c r="B82" s="15">
        <v>31.902999999999999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58</v>
      </c>
    </row>
    <row r="83" spans="1:20" x14ac:dyDescent="0.2">
      <c r="A83" s="10">
        <v>41030</v>
      </c>
      <c r="B83" s="15">
        <v>31.655000000000001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58</v>
      </c>
    </row>
    <row r="84" spans="1:20" x14ac:dyDescent="0.2">
      <c r="A84" s="10">
        <v>41061</v>
      </c>
      <c r="B84" s="15">
        <v>28.600999999999999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58</v>
      </c>
    </row>
    <row r="85" spans="1:20" x14ac:dyDescent="0.2">
      <c r="A85" s="10">
        <v>41091</v>
      </c>
      <c r="B85" s="15">
        <v>33.027999999999999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58</v>
      </c>
    </row>
    <row r="86" spans="1:20" x14ac:dyDescent="0.2">
      <c r="A86" s="10">
        <v>41122</v>
      </c>
      <c r="B86" s="15">
        <v>33.89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58</v>
      </c>
    </row>
    <row r="87" spans="1:20" x14ac:dyDescent="0.2">
      <c r="A87" s="10">
        <v>41153</v>
      </c>
      <c r="B87" s="15">
        <v>33.488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58</v>
      </c>
    </row>
    <row r="88" spans="1:20" x14ac:dyDescent="0.2">
      <c r="A88" s="10">
        <v>41183</v>
      </c>
      <c r="B88" s="15">
        <v>37.972000000000001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58</v>
      </c>
    </row>
    <row r="89" spans="1:20" x14ac:dyDescent="0.2">
      <c r="A89" s="10">
        <v>41214</v>
      </c>
      <c r="B89" s="15">
        <v>40.613999999999997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58</v>
      </c>
    </row>
    <row r="90" spans="1:20" x14ac:dyDescent="0.2">
      <c r="A90" s="10">
        <v>41244</v>
      </c>
      <c r="B90" s="15">
        <v>39.469000000000001</v>
      </c>
      <c r="C90" s="15">
        <v>39.469000000000001</v>
      </c>
      <c r="D90" s="15">
        <v>39.469000000000001</v>
      </c>
      <c r="E90" s="15">
        <v>39.469000000000001</v>
      </c>
      <c r="I90" s="15"/>
      <c r="J90" s="15"/>
      <c r="K90" s="15"/>
      <c r="L90" s="15"/>
      <c r="M90" s="15"/>
      <c r="N90" s="15"/>
      <c r="O90" s="15"/>
      <c r="P90" s="3" t="s">
        <v>58</v>
      </c>
    </row>
    <row r="91" spans="1:20" x14ac:dyDescent="0.2">
      <c r="A91" s="10">
        <v>41275</v>
      </c>
      <c r="B91" s="6"/>
      <c r="C91" s="6">
        <v>37.120734689354343</v>
      </c>
      <c r="D91" s="6">
        <v>37.120734689354343</v>
      </c>
      <c r="E91" s="6">
        <v>37.120734689354343</v>
      </c>
      <c r="F91" s="17">
        <v>-0.14122071279689208</v>
      </c>
      <c r="G91" s="17">
        <v>-0.14122071279689208</v>
      </c>
      <c r="H91" s="17">
        <v>-0.14122071279689208</v>
      </c>
      <c r="I91" s="6"/>
      <c r="J91" s="6"/>
      <c r="K91" s="6"/>
      <c r="L91" s="6"/>
      <c r="M91" s="6"/>
      <c r="N91" s="6"/>
      <c r="O91" s="6"/>
      <c r="P91" s="3" t="s">
        <v>58</v>
      </c>
      <c r="R91" s="18"/>
      <c r="S91" s="18"/>
      <c r="T91" s="18"/>
    </row>
    <row r="92" spans="1:20" x14ac:dyDescent="0.2">
      <c r="A92" s="10">
        <v>41306</v>
      </c>
      <c r="B92" s="6"/>
      <c r="C92" s="6">
        <v>38.525840578202114</v>
      </c>
      <c r="D92" s="6">
        <v>38.525840578202114</v>
      </c>
      <c r="E92" s="6">
        <v>38.525840578202114</v>
      </c>
      <c r="F92" s="17">
        <v>-5.53224319993596E-2</v>
      </c>
      <c r="G92" s="17">
        <v>-5.53224319993596E-2</v>
      </c>
      <c r="H92" s="17">
        <v>-5.53224319993596E-2</v>
      </c>
      <c r="I92" s="6"/>
      <c r="J92" s="6"/>
      <c r="K92" s="6"/>
      <c r="L92" s="6"/>
      <c r="M92" s="6"/>
      <c r="N92" s="6"/>
      <c r="O92" s="6"/>
      <c r="P92" s="3" t="s">
        <v>58</v>
      </c>
      <c r="R92" s="18"/>
      <c r="S92" s="18"/>
      <c r="T92" s="18"/>
    </row>
    <row r="93" spans="1:20" x14ac:dyDescent="0.2">
      <c r="A93" s="10">
        <v>41334</v>
      </c>
      <c r="B93" s="6"/>
      <c r="C93" s="6">
        <v>36.315763383527447</v>
      </c>
      <c r="D93" s="6">
        <v>36.315763383527447</v>
      </c>
      <c r="E93" s="6">
        <v>36.315763383527447</v>
      </c>
      <c r="F93" s="17">
        <v>1.7219780497113479E-2</v>
      </c>
      <c r="G93" s="17">
        <v>1.7219780497113479E-2</v>
      </c>
      <c r="H93" s="17">
        <v>1.7219780497113479E-2</v>
      </c>
      <c r="I93" s="6"/>
      <c r="J93" s="6"/>
      <c r="K93" s="6"/>
      <c r="L93" s="6"/>
      <c r="M93" s="6"/>
      <c r="N93" s="6"/>
      <c r="O93" s="6"/>
      <c r="P93" s="3" t="s">
        <v>58</v>
      </c>
      <c r="R93" s="18"/>
      <c r="S93" s="18"/>
      <c r="T93" s="18"/>
    </row>
    <row r="94" spans="1:20" x14ac:dyDescent="0.2">
      <c r="A94" s="10">
        <v>41365</v>
      </c>
      <c r="B94" s="6"/>
      <c r="C94" s="6">
        <v>37.100769105315145</v>
      </c>
      <c r="D94" s="6">
        <v>37.100769105315145</v>
      </c>
      <c r="E94" s="6">
        <v>37.100769105315145</v>
      </c>
      <c r="F94" s="17">
        <v>0.16292414836583236</v>
      </c>
      <c r="G94" s="17">
        <v>0.16292414836583236</v>
      </c>
      <c r="H94" s="17">
        <v>0.16292414836583236</v>
      </c>
      <c r="I94" s="6"/>
      <c r="J94" s="6"/>
      <c r="K94" s="6"/>
      <c r="L94" s="6"/>
      <c r="M94" s="6"/>
      <c r="N94" s="6"/>
      <c r="O94" s="6"/>
      <c r="P94" s="3" t="s">
        <v>58</v>
      </c>
      <c r="R94" s="18"/>
      <c r="S94" s="18"/>
      <c r="T94" s="18"/>
    </row>
    <row r="95" spans="1:20" x14ac:dyDescent="0.2">
      <c r="A95" s="10">
        <v>41395</v>
      </c>
      <c r="B95" s="6"/>
      <c r="C95" s="6">
        <v>34.595167338122671</v>
      </c>
      <c r="D95" s="6">
        <v>34.595167338122671</v>
      </c>
      <c r="E95" s="6">
        <v>34.595167338122671</v>
      </c>
      <c r="F95" s="17">
        <v>9.2881609165145207E-2</v>
      </c>
      <c r="G95" s="17">
        <v>9.2881609165145207E-2</v>
      </c>
      <c r="H95" s="17">
        <v>9.2881609165145207E-2</v>
      </c>
      <c r="I95" s="6"/>
      <c r="J95" s="6"/>
      <c r="K95" s="6"/>
      <c r="L95" s="6"/>
      <c r="M95" s="6"/>
      <c r="N95" s="6"/>
      <c r="O95" s="6"/>
      <c r="P95" s="3" t="s">
        <v>58</v>
      </c>
      <c r="R95" s="18"/>
      <c r="S95" s="18"/>
      <c r="T95" s="18"/>
    </row>
    <row r="96" spans="1:20" x14ac:dyDescent="0.2">
      <c r="A96" s="10">
        <v>41426</v>
      </c>
      <c r="B96" s="6"/>
      <c r="C96" s="6">
        <v>32.231321591579814</v>
      </c>
      <c r="D96" s="6">
        <v>32.231321591579814</v>
      </c>
      <c r="E96" s="6">
        <v>32.231321591579814</v>
      </c>
      <c r="F96" s="17">
        <v>0.12692988327610277</v>
      </c>
      <c r="G96" s="17">
        <v>0.12692988327610277</v>
      </c>
      <c r="H96" s="17">
        <v>0.12692988327610277</v>
      </c>
      <c r="I96" s="6"/>
      <c r="J96" s="6"/>
      <c r="K96" s="6"/>
      <c r="L96" s="6"/>
      <c r="M96" s="6"/>
      <c r="N96" s="6"/>
      <c r="O96" s="6"/>
      <c r="P96" s="3" t="s">
        <v>58</v>
      </c>
      <c r="R96" s="18"/>
      <c r="S96" s="18"/>
      <c r="T96" s="18"/>
    </row>
    <row r="97" spans="1:20" x14ac:dyDescent="0.2">
      <c r="A97" s="10">
        <v>41456</v>
      </c>
      <c r="B97" s="6"/>
      <c r="C97" s="6">
        <v>35.656726118861897</v>
      </c>
      <c r="D97" s="6">
        <v>35.656726118861897</v>
      </c>
      <c r="E97" s="6">
        <v>35.656726118861897</v>
      </c>
      <c r="F97" s="17">
        <v>7.9590835620137357E-2</v>
      </c>
      <c r="G97" s="17">
        <v>7.9590835620137357E-2</v>
      </c>
      <c r="H97" s="17">
        <v>7.9590835620137357E-2</v>
      </c>
      <c r="I97" s="6"/>
      <c r="J97" s="6"/>
      <c r="K97" s="6"/>
      <c r="L97" s="6"/>
      <c r="M97" s="6"/>
      <c r="N97" s="6"/>
      <c r="O97" s="6"/>
      <c r="P97" s="3" t="s">
        <v>58</v>
      </c>
      <c r="R97" s="18"/>
      <c r="S97" s="18"/>
      <c r="T97" s="18"/>
    </row>
    <row r="98" spans="1:20" x14ac:dyDescent="0.2">
      <c r="A98" s="10">
        <v>41487</v>
      </c>
      <c r="B98" s="6"/>
      <c r="C98" s="6">
        <v>37.882300585977326</v>
      </c>
      <c r="D98" s="6">
        <v>37.882300585977326</v>
      </c>
      <c r="E98" s="6">
        <v>37.882300585977326</v>
      </c>
      <c r="F98" s="17">
        <v>0.11780172870986494</v>
      </c>
      <c r="G98" s="17">
        <v>0.11780172870986494</v>
      </c>
      <c r="H98" s="17">
        <v>0.11780172870986494</v>
      </c>
      <c r="I98" s="6"/>
      <c r="J98" s="6"/>
      <c r="K98" s="6"/>
      <c r="L98" s="6"/>
      <c r="M98" s="6"/>
      <c r="N98" s="6"/>
      <c r="O98" s="6"/>
      <c r="P98" s="3" t="s">
        <v>58</v>
      </c>
      <c r="R98" s="18"/>
      <c r="S98" s="18"/>
      <c r="T98" s="18"/>
    </row>
    <row r="99" spans="1:20" x14ac:dyDescent="0.2">
      <c r="A99" s="10">
        <v>41518</v>
      </c>
      <c r="B99" s="6"/>
      <c r="C99" s="6">
        <v>36.400867253337168</v>
      </c>
      <c r="D99" s="6">
        <v>36.400867253337168</v>
      </c>
      <c r="E99" s="6">
        <v>36.400867253337168</v>
      </c>
      <c r="F99" s="17">
        <v>8.6982419175142489E-2</v>
      </c>
      <c r="G99" s="17">
        <v>8.6982419175142489E-2</v>
      </c>
      <c r="H99" s="17">
        <v>8.6982419175142489E-2</v>
      </c>
      <c r="I99" s="6"/>
      <c r="J99" s="6"/>
      <c r="K99" s="6"/>
      <c r="L99" s="6"/>
      <c r="M99" s="6"/>
      <c r="N99" s="6"/>
      <c r="O99" s="6"/>
      <c r="P99" s="3" t="s">
        <v>58</v>
      </c>
      <c r="R99" s="18"/>
      <c r="S99" s="18"/>
      <c r="T99" s="18"/>
    </row>
    <row r="100" spans="1:20" x14ac:dyDescent="0.2">
      <c r="A100" s="10">
        <v>41548</v>
      </c>
      <c r="B100" s="6"/>
      <c r="C100" s="6">
        <v>38.497911766825808</v>
      </c>
      <c r="D100" s="6">
        <v>38.497911766825808</v>
      </c>
      <c r="E100" s="6">
        <v>38.497911766825808</v>
      </c>
      <c r="F100" s="17">
        <v>1.3849988592273377E-2</v>
      </c>
      <c r="G100" s="17">
        <v>1.3849988592273377E-2</v>
      </c>
      <c r="H100" s="17">
        <v>1.3849988592273377E-2</v>
      </c>
      <c r="I100" s="6"/>
      <c r="J100" s="6"/>
      <c r="K100" s="6"/>
      <c r="L100" s="6"/>
      <c r="M100" s="6"/>
      <c r="N100" s="6"/>
      <c r="O100" s="6"/>
      <c r="P100" s="3" t="s">
        <v>58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39.928585661518902</v>
      </c>
      <c r="D101" s="6">
        <v>39.928585661518902</v>
      </c>
      <c r="E101" s="6">
        <v>39.928585661518902</v>
      </c>
      <c r="F101" s="17">
        <v>-1.6876307147316028E-2</v>
      </c>
      <c r="G101" s="17">
        <v>-1.6876307147316028E-2</v>
      </c>
      <c r="H101" s="17">
        <v>-1.6876307147316028E-2</v>
      </c>
      <c r="I101" s="6"/>
      <c r="J101" s="6"/>
      <c r="K101" s="6"/>
      <c r="L101" s="6"/>
      <c r="M101" s="6"/>
      <c r="N101" s="6"/>
      <c r="O101" s="6"/>
      <c r="P101" s="3" t="s">
        <v>58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39.023475463460905</v>
      </c>
      <c r="D102" s="6">
        <v>39.023475463460905</v>
      </c>
      <c r="E102" s="6">
        <v>39.023475463460905</v>
      </c>
      <c r="F102" s="17">
        <v>-1.1287961097040666E-2</v>
      </c>
      <c r="G102" s="17">
        <v>-1.1287961097040666E-2</v>
      </c>
      <c r="H102" s="17">
        <v>-1.1287961097040666E-2</v>
      </c>
      <c r="I102" s="6"/>
      <c r="J102" s="6"/>
      <c r="K102" s="6"/>
      <c r="L102" s="6"/>
      <c r="M102" s="6"/>
      <c r="N102" s="6"/>
      <c r="O102" s="6"/>
      <c r="P102" s="3" t="s">
        <v>58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38.898302027769859</v>
      </c>
      <c r="D103" s="6">
        <v>38.826936053219093</v>
      </c>
      <c r="E103" s="6">
        <v>38.969668002320624</v>
      </c>
      <c r="F103" s="17">
        <v>4.7886103367595689E-2</v>
      </c>
      <c r="G103" s="17">
        <v>4.5963566673535183E-2</v>
      </c>
      <c r="H103" s="17">
        <v>4.9808640061655973E-2</v>
      </c>
      <c r="I103" s="6"/>
      <c r="J103" s="6"/>
      <c r="K103" s="6"/>
      <c r="L103" s="6"/>
      <c r="M103" s="6"/>
      <c r="N103" s="6"/>
      <c r="O103" s="6"/>
      <c r="P103" s="3" t="s">
        <v>58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39.347195434073448</v>
      </c>
      <c r="D104" s="6">
        <v>39.23824989089421</v>
      </c>
      <c r="E104" s="6">
        <v>39.456140977252687</v>
      </c>
      <c r="F104" s="17">
        <v>2.1319583000508402E-2</v>
      </c>
      <c r="G104" s="17">
        <v>1.8491726643731665E-2</v>
      </c>
      <c r="H104" s="17">
        <v>2.4147439357285139E-2</v>
      </c>
      <c r="I104" s="6"/>
      <c r="J104" s="6"/>
      <c r="K104" s="6"/>
      <c r="L104" s="6"/>
      <c r="M104" s="6"/>
      <c r="N104" s="6"/>
      <c r="O104" s="6"/>
      <c r="P104" s="3" t="s">
        <v>58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39.435416165667974</v>
      </c>
      <c r="D105" s="6">
        <v>39.288720293090982</v>
      </c>
      <c r="E105" s="6">
        <v>39.582112038244965</v>
      </c>
      <c r="F105" s="17">
        <v>8.5903544121987974E-2</v>
      </c>
      <c r="G105" s="17">
        <v>8.1864089656230377E-2</v>
      </c>
      <c r="H105" s="17">
        <v>8.9942998587745793E-2</v>
      </c>
      <c r="I105" s="6"/>
      <c r="J105" s="6"/>
      <c r="K105" s="6"/>
      <c r="L105" s="6"/>
      <c r="M105" s="6"/>
      <c r="N105" s="6"/>
      <c r="O105" s="6"/>
      <c r="P105" s="3" t="s">
        <v>58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39.8568027669183</v>
      </c>
      <c r="D106" s="6">
        <v>39.670196160750855</v>
      </c>
      <c r="E106" s="6">
        <v>40.043409373085744</v>
      </c>
      <c r="F106" s="17">
        <v>7.4285081632130323E-2</v>
      </c>
      <c r="G106" s="17">
        <v>6.9255358241821607E-2</v>
      </c>
      <c r="H106" s="17">
        <v>7.9314805022439039E-2</v>
      </c>
      <c r="I106" s="6"/>
      <c r="J106" s="6"/>
      <c r="K106" s="6"/>
      <c r="L106" s="6"/>
      <c r="M106" s="6"/>
      <c r="N106" s="6"/>
      <c r="O106" s="6"/>
      <c r="P106" s="3" t="s">
        <v>58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38.082417778877556</v>
      </c>
      <c r="D107" s="6">
        <v>37.866872917511543</v>
      </c>
      <c r="E107" s="6">
        <v>38.297962640243568</v>
      </c>
      <c r="F107" s="17">
        <v>0.10080166419406367</v>
      </c>
      <c r="G107" s="17">
        <v>9.4571173696378352E-2</v>
      </c>
      <c r="H107" s="17">
        <v>0.1070321546917492</v>
      </c>
      <c r="I107" s="6"/>
      <c r="J107" s="6"/>
      <c r="K107" s="6"/>
      <c r="L107" s="6"/>
      <c r="M107" s="6"/>
      <c r="N107" s="6"/>
      <c r="O107" s="6"/>
      <c r="P107" s="3" t="s">
        <v>58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37.533024546463437</v>
      </c>
      <c r="D108" s="6">
        <v>37.283391632599532</v>
      </c>
      <c r="E108" s="6">
        <v>37.782657460327343</v>
      </c>
      <c r="F108" s="17">
        <v>0.16448915815691079</v>
      </c>
      <c r="G108" s="17">
        <v>0.15674411695049861</v>
      </c>
      <c r="H108" s="17">
        <v>0.17223419936332274</v>
      </c>
      <c r="I108" s="6"/>
      <c r="J108" s="6"/>
      <c r="K108" s="6"/>
      <c r="L108" s="6"/>
      <c r="M108" s="6"/>
      <c r="N108" s="6"/>
      <c r="O108" s="6"/>
      <c r="P108" s="3" t="s">
        <v>58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38.208736742541603</v>
      </c>
      <c r="D109" s="6">
        <v>37.916166052692901</v>
      </c>
      <c r="E109" s="6">
        <v>38.501307432390306</v>
      </c>
      <c r="F109" s="17">
        <v>7.1571647244689895E-2</v>
      </c>
      <c r="G109" s="17">
        <v>6.3366443859684374E-2</v>
      </c>
      <c r="H109" s="17">
        <v>7.9776850629695417E-2</v>
      </c>
      <c r="I109" s="6" t="s">
        <v>229</v>
      </c>
      <c r="J109" s="6"/>
      <c r="K109" s="6"/>
      <c r="L109" s="6"/>
      <c r="M109" s="6"/>
      <c r="N109" s="6"/>
      <c r="O109" s="6"/>
      <c r="P109" s="3" t="s">
        <v>58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40.474287663927704</v>
      </c>
      <c r="D110" s="6">
        <v>40.123074763604457</v>
      </c>
      <c r="E110" s="6">
        <v>40.825500564250952</v>
      </c>
      <c r="F110" s="17">
        <v>6.8422113701031018E-2</v>
      </c>
      <c r="G110" s="17">
        <v>5.9150952897950138E-2</v>
      </c>
      <c r="H110" s="17">
        <v>7.769327450411212E-2</v>
      </c>
      <c r="I110" s="24">
        <v>2013</v>
      </c>
      <c r="J110" s="6">
        <f>SUM(C91:C102)</f>
        <v>443.2794635360836</v>
      </c>
      <c r="K110" s="18">
        <f>J110/SUM(B79:B90)-1</f>
        <v>3.0096725140087655E-2</v>
      </c>
      <c r="L110" s="6"/>
      <c r="M110" s="6"/>
      <c r="N110" s="6"/>
      <c r="O110" s="6"/>
      <c r="P110" s="3" t="s">
        <v>58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39.338599011064517</v>
      </c>
      <c r="D111" s="6">
        <v>38.956508444252556</v>
      </c>
      <c r="E111" s="6">
        <v>39.720689577876477</v>
      </c>
      <c r="F111" s="17">
        <v>8.0704993572866757E-2</v>
      </c>
      <c r="G111" s="17">
        <v>7.0208250070775247E-2</v>
      </c>
      <c r="H111" s="17">
        <v>9.1201737074958045E-2</v>
      </c>
      <c r="I111" s="24">
        <v>2015</v>
      </c>
      <c r="J111" s="6">
        <f>SUM(C115:C126)</f>
        <v>504.61953177814678</v>
      </c>
      <c r="K111" s="18">
        <f>J111/SUM(C103:C114)-1</f>
        <v>6.7183475290402583E-2</v>
      </c>
      <c r="L111" s="6"/>
      <c r="M111" s="6"/>
      <c r="N111" s="6"/>
      <c r="O111" s="6"/>
      <c r="P111" s="3" t="s">
        <v>58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39.531238205383133</v>
      </c>
      <c r="D112" s="6">
        <v>39.10574315829286</v>
      </c>
      <c r="E112" s="6">
        <v>39.956733252473406</v>
      </c>
      <c r="F112" s="17">
        <v>2.6841103611436878E-2</v>
      </c>
      <c r="G112" s="17">
        <v>1.5788684725253743E-2</v>
      </c>
      <c r="H112" s="17">
        <v>3.7893522497619792E-2</v>
      </c>
      <c r="I112" s="24">
        <v>2017</v>
      </c>
      <c r="J112" s="6">
        <f>SUM(C139:C150)</f>
        <v>574.5898258814002</v>
      </c>
      <c r="K112" s="18">
        <f>J112/SUM(C127:C138)-1</f>
        <v>6.1602921939059474E-2</v>
      </c>
      <c r="L112" s="6"/>
      <c r="M112" s="6"/>
      <c r="N112" s="6"/>
      <c r="O112" s="6"/>
      <c r="P112" s="3" t="s">
        <v>58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41.270679154427633</v>
      </c>
      <c r="D113" s="6">
        <v>40.78247092969935</v>
      </c>
      <c r="E113" s="6">
        <v>41.758887379155915</v>
      </c>
      <c r="F113" s="17">
        <v>3.3612347411598131E-2</v>
      </c>
      <c r="G113" s="17">
        <v>2.1385312152525815E-2</v>
      </c>
      <c r="H113" s="17">
        <v>4.5839382670670448E-2</v>
      </c>
      <c r="I113" s="6"/>
      <c r="J113" s="6"/>
      <c r="K113" s="6"/>
      <c r="L113" s="6"/>
      <c r="M113" s="6"/>
      <c r="N113" s="6"/>
      <c r="O113" s="6"/>
      <c r="P113" s="3" t="s">
        <v>58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40.875011068239552</v>
      </c>
      <c r="D114" s="6">
        <v>40.347288852670076</v>
      </c>
      <c r="E114" s="6">
        <v>41.402733283809027</v>
      </c>
      <c r="F114" s="17">
        <v>4.7446712082636067E-2</v>
      </c>
      <c r="G114" s="17">
        <v>3.3923513308001141E-2</v>
      </c>
      <c r="H114" s="17">
        <v>6.0969910857271215E-2</v>
      </c>
      <c r="I114" s="6"/>
      <c r="J114" s="6"/>
      <c r="K114" s="6"/>
      <c r="L114" s="6"/>
      <c r="M114" s="6"/>
      <c r="N114" s="6"/>
      <c r="O114" s="6"/>
      <c r="P114" s="3" t="s">
        <v>58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42.480956790632021</v>
      </c>
      <c r="D115" s="6">
        <v>41.885788551555336</v>
      </c>
      <c r="E115" s="6">
        <v>43.076125029708706</v>
      </c>
      <c r="F115" s="17">
        <v>9.2103114431690836E-2</v>
      </c>
      <c r="G115" s="17">
        <v>7.8781712112012903E-2</v>
      </c>
      <c r="H115" s="17">
        <v>0.10537572522156324</v>
      </c>
      <c r="I115" s="6"/>
      <c r="J115" s="6"/>
      <c r="K115" s="6"/>
      <c r="L115" s="6"/>
      <c r="M115" s="6"/>
      <c r="N115" s="6"/>
      <c r="O115" s="6"/>
      <c r="P115" s="3" t="s">
        <v>58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41.996458781395368</v>
      </c>
      <c r="D116" s="6">
        <v>41.361379904088402</v>
      </c>
      <c r="E116" s="6">
        <v>42.631537658702335</v>
      </c>
      <c r="F116" s="17">
        <v>6.7330423886520219E-2</v>
      </c>
      <c r="G116" s="17">
        <v>5.4108682703682298E-2</v>
      </c>
      <c r="H116" s="17">
        <v>8.0479149830702701E-2</v>
      </c>
      <c r="I116" s="6"/>
      <c r="J116" s="6"/>
      <c r="K116" s="6"/>
      <c r="L116" s="6"/>
      <c r="M116" s="6"/>
      <c r="N116" s="6"/>
      <c r="O116" s="6"/>
      <c r="P116" s="3" t="s">
        <v>58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41.395223509148515</v>
      </c>
      <c r="D117" s="6">
        <v>40.722440988176182</v>
      </c>
      <c r="E117" s="6">
        <v>42.068006030120848</v>
      </c>
      <c r="F117" s="17">
        <v>4.9696631455527163E-2</v>
      </c>
      <c r="G117" s="17">
        <v>3.6491916366574007E-2</v>
      </c>
      <c r="H117" s="17">
        <v>6.2803470150202267E-2</v>
      </c>
      <c r="I117" s="6"/>
      <c r="J117" s="6"/>
      <c r="K117" s="6"/>
      <c r="L117" s="6"/>
      <c r="M117" s="6"/>
      <c r="N117" s="6"/>
      <c r="O117" s="6"/>
      <c r="P117" s="3" t="s">
        <v>58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40.709150695878272</v>
      </c>
      <c r="D118" s="6">
        <v>40.000784693482714</v>
      </c>
      <c r="E118" s="6">
        <v>41.417516698273829</v>
      </c>
      <c r="F118" s="17">
        <v>2.1385255961058558E-2</v>
      </c>
      <c r="G118" s="17">
        <v>8.3334231923697377E-3</v>
      </c>
      <c r="H118" s="17">
        <v>3.4315442833188436E-2</v>
      </c>
      <c r="I118" s="6"/>
      <c r="J118" s="6"/>
      <c r="K118" s="6"/>
      <c r="L118" s="6"/>
      <c r="M118" s="6"/>
      <c r="N118" s="6"/>
      <c r="O118" s="6"/>
      <c r="P118" s="3" t="s">
        <v>58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40.916143836573582</v>
      </c>
      <c r="D119" s="6">
        <v>40.156526207131726</v>
      </c>
      <c r="E119" s="6">
        <v>41.675761466015437</v>
      </c>
      <c r="F119" s="17">
        <v>7.4410350575686346E-2</v>
      </c>
      <c r="G119" s="17">
        <v>6.0465866685319281E-2</v>
      </c>
      <c r="H119" s="17">
        <v>8.8197872495245244E-2</v>
      </c>
      <c r="I119" s="6"/>
      <c r="J119" s="6"/>
      <c r="K119" s="6"/>
      <c r="L119" s="6"/>
      <c r="M119" s="6"/>
      <c r="N119" s="6"/>
      <c r="O119" s="6"/>
      <c r="P119" s="3" t="s">
        <v>58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40.259548276813376</v>
      </c>
      <c r="D120" s="6">
        <v>39.464524802697852</v>
      </c>
      <c r="E120" s="6">
        <v>41.054571750928901</v>
      </c>
      <c r="F120" s="17">
        <v>7.264332579898225E-2</v>
      </c>
      <c r="G120" s="17">
        <v>5.8501468739533768E-2</v>
      </c>
      <c r="H120" s="17">
        <v>8.6598310191313033E-2</v>
      </c>
      <c r="I120" s="6"/>
      <c r="J120" s="6"/>
      <c r="K120" s="6"/>
      <c r="L120" s="6"/>
      <c r="M120" s="6"/>
      <c r="N120" s="6"/>
      <c r="O120" s="6"/>
      <c r="P120" s="3" t="s">
        <v>58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41.586741395000658</v>
      </c>
      <c r="D121" s="6">
        <v>40.715523210414588</v>
      </c>
      <c r="E121" s="6">
        <v>42.457959579586728</v>
      </c>
      <c r="F121" s="17">
        <v>8.8409221043363795E-2</v>
      </c>
      <c r="G121" s="17">
        <v>7.3830174544318616E-2</v>
      </c>
      <c r="H121" s="17">
        <v>0.10276669575817521</v>
      </c>
      <c r="I121" s="6"/>
      <c r="J121" s="6"/>
      <c r="K121" s="6"/>
      <c r="L121" s="6"/>
      <c r="M121" s="6"/>
      <c r="N121" s="6"/>
      <c r="O121" s="6"/>
      <c r="P121" s="3" t="s">
        <v>58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41.973270541232353</v>
      </c>
      <c r="D122" s="6">
        <v>41.042844055740453</v>
      </c>
      <c r="E122" s="6">
        <v>42.903697026724252</v>
      </c>
      <c r="F122" s="17">
        <v>3.7035435675884631E-2</v>
      </c>
      <c r="G122" s="17">
        <v>2.2923699082262772E-2</v>
      </c>
      <c r="H122" s="17">
        <v>5.090437186930874E-2</v>
      </c>
      <c r="I122" s="6"/>
      <c r="J122" s="6"/>
      <c r="K122" s="6"/>
      <c r="L122" s="6"/>
      <c r="M122" s="6"/>
      <c r="N122" s="6"/>
      <c r="O122" s="6"/>
      <c r="P122" s="3" t="s">
        <v>58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42.023971270232437</v>
      </c>
      <c r="D123" s="6">
        <v>41.040499271150082</v>
      </c>
      <c r="E123" s="6">
        <v>43.007443269314791</v>
      </c>
      <c r="F123" s="17">
        <v>6.8263037491818723E-2</v>
      </c>
      <c r="G123" s="17">
        <v>5.3495318500623723E-2</v>
      </c>
      <c r="H123" s="17">
        <v>8.2746642275540072E-2</v>
      </c>
      <c r="I123" s="6"/>
      <c r="J123" s="6"/>
      <c r="K123" s="6"/>
      <c r="L123" s="6"/>
      <c r="M123" s="6"/>
      <c r="N123" s="6"/>
      <c r="O123" s="6"/>
      <c r="P123" s="3" t="s">
        <v>58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43.503978774833627</v>
      </c>
      <c r="D124" s="6">
        <v>42.431208559476346</v>
      </c>
      <c r="E124" s="6">
        <v>44.576748990190907</v>
      </c>
      <c r="F124" s="17">
        <v>0.10049623411263431</v>
      </c>
      <c r="G124" s="17">
        <v>8.503777533961232E-2</v>
      </c>
      <c r="H124" s="17">
        <v>0.11562546188461265</v>
      </c>
      <c r="I124" s="6"/>
      <c r="J124" s="6"/>
      <c r="K124" s="6"/>
      <c r="L124" s="6"/>
      <c r="M124" s="6"/>
      <c r="N124" s="6"/>
      <c r="O124" s="6"/>
      <c r="P124" s="3" t="s">
        <v>58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43.88785805786852</v>
      </c>
      <c r="D125" s="6">
        <v>42.749689131592298</v>
      </c>
      <c r="E125" s="6">
        <v>45.026026984144742</v>
      </c>
      <c r="F125" s="17">
        <v>6.3414970556890049E-2</v>
      </c>
      <c r="G125" s="17">
        <v>4.823685659664978E-2</v>
      </c>
      <c r="H125" s="17">
        <v>7.8238186169194535E-2</v>
      </c>
      <c r="I125" s="6"/>
      <c r="J125" s="6"/>
      <c r="K125" s="6"/>
      <c r="L125" s="6"/>
      <c r="M125" s="6"/>
      <c r="N125" s="6"/>
      <c r="O125" s="6"/>
      <c r="P125" s="3" t="s">
        <v>58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43.886229848538036</v>
      </c>
      <c r="D126" s="6">
        <v>42.69129162179788</v>
      </c>
      <c r="E126" s="6">
        <v>45.081168075278192</v>
      </c>
      <c r="F126" s="17">
        <v>7.3668941037626778E-2</v>
      </c>
      <c r="G126" s="17">
        <v>5.8095669765743985E-2</v>
      </c>
      <c r="H126" s="17">
        <v>8.8845216238601754E-2</v>
      </c>
      <c r="I126" s="6"/>
      <c r="J126" s="6"/>
      <c r="K126" s="6"/>
      <c r="L126" s="6"/>
      <c r="M126" s="6"/>
      <c r="N126" s="6"/>
      <c r="O126" s="6"/>
      <c r="P126" s="3" t="s">
        <v>58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44.112456372697821</v>
      </c>
      <c r="D127" s="6">
        <v>42.853410686606303</v>
      </c>
      <c r="E127" s="6">
        <v>45.371502058789339</v>
      </c>
      <c r="F127" s="17">
        <v>3.8405433994970206E-2</v>
      </c>
      <c r="G127" s="17">
        <v>2.3101442482334145E-2</v>
      </c>
      <c r="H127" s="17">
        <v>5.3286525366373017E-2</v>
      </c>
      <c r="I127" s="6"/>
      <c r="J127" s="6"/>
      <c r="K127" s="6"/>
      <c r="L127" s="6"/>
      <c r="M127" s="6"/>
      <c r="N127" s="6"/>
      <c r="O127" s="6"/>
      <c r="P127" s="3" t="s">
        <v>58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44.1042742709541</v>
      </c>
      <c r="D128" s="6">
        <v>42.786588021485279</v>
      </c>
      <c r="E128" s="6">
        <v>45.421960520422921</v>
      </c>
      <c r="F128" s="17">
        <v>5.0190314867512242E-2</v>
      </c>
      <c r="G128" s="17">
        <v>3.4457460575584076E-2</v>
      </c>
      <c r="H128" s="17">
        <v>6.5454426815660049E-2</v>
      </c>
      <c r="I128" s="6"/>
      <c r="J128" s="6"/>
      <c r="K128" s="6"/>
      <c r="L128" s="6"/>
      <c r="M128" s="6"/>
      <c r="N128" s="6"/>
      <c r="O128" s="6"/>
      <c r="P128" s="3" t="s">
        <v>58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43.903717605839638</v>
      </c>
      <c r="D129" s="6">
        <v>42.53261648197946</v>
      </c>
      <c r="E129" s="6">
        <v>45.274818729699817</v>
      </c>
      <c r="F129" s="17">
        <v>6.0598636365297942E-2</v>
      </c>
      <c r="G129" s="17">
        <v>4.4451546859110458E-2</v>
      </c>
      <c r="H129" s="17">
        <v>7.6229253587224433E-2</v>
      </c>
      <c r="I129" s="6"/>
      <c r="J129" s="6"/>
      <c r="K129" s="6"/>
      <c r="L129" s="6"/>
      <c r="M129" s="6"/>
      <c r="N129" s="6"/>
      <c r="O129" s="6"/>
      <c r="P129" s="3" t="s">
        <v>58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44.650624777421164</v>
      </c>
      <c r="D130" s="6">
        <v>43.194778965899367</v>
      </c>
      <c r="E130" s="6">
        <v>46.106470588942962</v>
      </c>
      <c r="F130" s="17">
        <v>9.6820346633808896E-2</v>
      </c>
      <c r="G130" s="17">
        <v>7.9848290399589184E-2</v>
      </c>
      <c r="H130" s="17">
        <v>0.11321185489772634</v>
      </c>
      <c r="I130" s="6"/>
      <c r="J130" s="6"/>
      <c r="K130" s="6"/>
      <c r="L130" s="6"/>
      <c r="M130" s="6"/>
      <c r="N130" s="6"/>
      <c r="O130" s="6"/>
      <c r="P130" s="3" t="s">
        <v>58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44.825989769734377</v>
      </c>
      <c r="D131" s="6">
        <v>43.301803038882603</v>
      </c>
      <c r="E131" s="6">
        <v>46.350176500586151</v>
      </c>
      <c r="F131" s="17">
        <v>9.5557537112427315E-2</v>
      </c>
      <c r="G131" s="17">
        <v>7.8325421265952988E-2</v>
      </c>
      <c r="H131" s="17">
        <v>0.11216147876224114</v>
      </c>
      <c r="I131" s="6"/>
      <c r="J131" s="6"/>
      <c r="K131" s="6"/>
      <c r="L131" s="6"/>
      <c r="M131" s="6"/>
      <c r="N131" s="6"/>
      <c r="O131" s="6"/>
      <c r="P131" s="3" t="s">
        <v>58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44.573490548937208</v>
      </c>
      <c r="D132" s="6">
        <v>42.994704044491002</v>
      </c>
      <c r="E132" s="6">
        <v>46.152277053383415</v>
      </c>
      <c r="F132" s="17">
        <v>0.10715327063439384</v>
      </c>
      <c r="G132" s="17">
        <v>8.9451963743189866E-2</v>
      </c>
      <c r="H132" s="17">
        <v>0.12416900445050127</v>
      </c>
      <c r="I132" s="6"/>
      <c r="J132" s="6"/>
      <c r="K132" s="6"/>
      <c r="L132" s="6"/>
      <c r="M132" s="6"/>
      <c r="N132" s="6"/>
      <c r="O132" s="6"/>
      <c r="P132" s="3" t="s">
        <v>58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45.416891712473571</v>
      </c>
      <c r="D133" s="6">
        <v>43.742821095903992</v>
      </c>
      <c r="E133" s="6">
        <v>47.090962329043151</v>
      </c>
      <c r="F133" s="17">
        <v>9.2100274967284568E-2</v>
      </c>
      <c r="G133" s="17">
        <v>7.4352424991435573E-2</v>
      </c>
      <c r="H133" s="17">
        <v>0.10911976918655109</v>
      </c>
      <c r="I133" s="6"/>
      <c r="J133" s="6"/>
      <c r="K133" s="6"/>
      <c r="L133" s="6"/>
      <c r="M133" s="6"/>
      <c r="N133" s="6"/>
      <c r="O133" s="6"/>
      <c r="P133" s="3" t="s">
        <v>58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45.488297724089925</v>
      </c>
      <c r="D134" s="6">
        <v>43.745092750251025</v>
      </c>
      <c r="E134" s="6">
        <v>47.231502697928825</v>
      </c>
      <c r="F134" s="17">
        <v>8.3744419663571268E-2</v>
      </c>
      <c r="G134" s="17">
        <v>6.5839703770056435E-2</v>
      </c>
      <c r="H134" s="17">
        <v>0.1008725581039982</v>
      </c>
      <c r="I134" s="6"/>
      <c r="J134" s="6"/>
      <c r="K134" s="6"/>
      <c r="L134" s="6"/>
      <c r="M134" s="6"/>
      <c r="N134" s="6"/>
      <c r="O134" s="6"/>
      <c r="P134" s="3" t="s">
        <v>58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45.300836585973634</v>
      </c>
      <c r="D135" s="6">
        <v>43.497598893893084</v>
      </c>
      <c r="E135" s="6">
        <v>47.104074278054185</v>
      </c>
      <c r="F135" s="17">
        <v>7.7976098324204601E-2</v>
      </c>
      <c r="G135" s="17">
        <v>5.9870120158851181E-2</v>
      </c>
      <c r="H135" s="17">
        <v>9.5254000175878373E-2</v>
      </c>
      <c r="I135" s="6"/>
      <c r="J135" s="6"/>
      <c r="K135" s="6"/>
      <c r="L135" s="6"/>
      <c r="M135" s="6"/>
      <c r="N135" s="6"/>
      <c r="O135" s="6"/>
      <c r="P135" s="3" t="s">
        <v>58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46.124367982943184</v>
      </c>
      <c r="D136" s="6">
        <v>44.218803960791746</v>
      </c>
      <c r="E136" s="6">
        <v>48.029932005094622</v>
      </c>
      <c r="F136" s="17">
        <v>6.0233323063898947E-2</v>
      </c>
      <c r="G136" s="17">
        <v>4.2129259618181925E-2</v>
      </c>
      <c r="H136" s="17">
        <v>7.7466012958091301E-2</v>
      </c>
      <c r="I136" s="6"/>
      <c r="J136" s="6"/>
      <c r="K136" s="6"/>
      <c r="L136" s="6"/>
      <c r="M136" s="6"/>
      <c r="N136" s="6"/>
      <c r="O136" s="6"/>
      <c r="P136" s="3" t="s">
        <v>58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46.50953754239255</v>
      </c>
      <c r="D137" s="6">
        <v>44.516911836799515</v>
      </c>
      <c r="E137" s="6">
        <v>48.502163247985585</v>
      </c>
      <c r="F137" s="17">
        <v>5.9735872301336812E-2</v>
      </c>
      <c r="G137" s="17">
        <v>4.1338843418658344E-2</v>
      </c>
      <c r="H137" s="17">
        <v>7.7202820161434982E-2</v>
      </c>
      <c r="I137" s="6"/>
      <c r="J137" s="6"/>
      <c r="K137" s="6"/>
      <c r="L137" s="6"/>
      <c r="M137" s="6"/>
      <c r="N137" s="6"/>
      <c r="O137" s="6"/>
      <c r="P137" s="3" t="s">
        <v>58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46.236919392025911</v>
      </c>
      <c r="D138" s="6">
        <v>44.184027109153028</v>
      </c>
      <c r="E138" s="6">
        <v>48.289811674898793</v>
      </c>
      <c r="F138" s="17">
        <v>5.356326008410095E-2</v>
      </c>
      <c r="G138" s="17">
        <v>3.4965807560457307E-2</v>
      </c>
      <c r="H138" s="17">
        <v>7.1174810605233008E-2</v>
      </c>
      <c r="I138" s="6"/>
      <c r="J138" s="6"/>
      <c r="K138" s="6"/>
      <c r="L138" s="6"/>
      <c r="M138" s="6"/>
      <c r="N138" s="6"/>
      <c r="O138" s="6"/>
      <c r="P138" s="3" t="s">
        <v>58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46.170663166685173</v>
      </c>
      <c r="D139" s="6">
        <v>44.047892786777417</v>
      </c>
      <c r="E139" s="6">
        <v>48.293433546592929</v>
      </c>
      <c r="F139" s="17">
        <v>4.6658176923949801E-2</v>
      </c>
      <c r="G139" s="17">
        <v>2.7873676354644106E-2</v>
      </c>
      <c r="H139" s="17">
        <v>6.4400148886795572E-2</v>
      </c>
      <c r="I139" s="6"/>
      <c r="J139" s="6"/>
      <c r="K139" s="6"/>
      <c r="L139" s="6"/>
      <c r="M139" s="6"/>
      <c r="N139" s="6"/>
      <c r="O139" s="6"/>
      <c r="P139" s="3" t="s">
        <v>58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46.481054524933072</v>
      </c>
      <c r="D140" s="6">
        <v>44.269522090919978</v>
      </c>
      <c r="E140" s="6">
        <v>48.692586958946166</v>
      </c>
      <c r="F140" s="17">
        <v>5.3890020712669573E-2</v>
      </c>
      <c r="G140" s="17">
        <v>3.4658853112803589E-2</v>
      </c>
      <c r="H140" s="17">
        <v>7.2005400054290458E-2</v>
      </c>
      <c r="I140" s="6"/>
      <c r="J140" s="6"/>
      <c r="K140" s="6"/>
      <c r="L140" s="6"/>
      <c r="M140" s="6"/>
      <c r="N140" s="6"/>
      <c r="O140" s="6"/>
      <c r="P140" s="3" t="s">
        <v>58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46.558291119977696</v>
      </c>
      <c r="D141" s="6">
        <v>44.267279739153238</v>
      </c>
      <c r="E141" s="6">
        <v>48.849302500802153</v>
      </c>
      <c r="F141" s="17">
        <v>6.0463524705820726E-2</v>
      </c>
      <c r="G141" s="17">
        <v>4.0784306272545701E-2</v>
      </c>
      <c r="H141" s="17">
        <v>7.8950813529320873E-2</v>
      </c>
      <c r="I141" s="6"/>
      <c r="J141" s="6"/>
      <c r="K141" s="6"/>
      <c r="L141" s="6"/>
      <c r="M141" s="6"/>
      <c r="N141" s="6"/>
      <c r="O141" s="6"/>
      <c r="P141" s="3" t="s">
        <v>58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47.494613281034177</v>
      </c>
      <c r="D142" s="6">
        <v>45.078981178027718</v>
      </c>
      <c r="E142" s="6">
        <v>49.910245384040635</v>
      </c>
      <c r="F142" s="17">
        <v>6.369425999725653E-2</v>
      </c>
      <c r="G142" s="17">
        <v>4.3621063870146415E-2</v>
      </c>
      <c r="H142" s="17">
        <v>8.2499804181712433E-2</v>
      </c>
      <c r="I142" s="6"/>
      <c r="J142" s="6"/>
      <c r="K142" s="6"/>
      <c r="L142" s="6"/>
      <c r="M142" s="6"/>
      <c r="N142" s="6"/>
      <c r="O142" s="6"/>
      <c r="P142" s="3" t="s">
        <v>58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47.769506662560104</v>
      </c>
      <c r="D143" s="6">
        <v>45.259811952322103</v>
      </c>
      <c r="E143" s="6">
        <v>50.279201372798106</v>
      </c>
      <c r="F143" s="17">
        <v>6.5665407678585863E-2</v>
      </c>
      <c r="G143" s="17">
        <v>4.5217722497174373E-2</v>
      </c>
      <c r="H143" s="17">
        <v>8.4768282859985833E-2</v>
      </c>
      <c r="I143" s="6"/>
      <c r="J143" s="6"/>
      <c r="K143" s="6"/>
      <c r="L143" s="6"/>
      <c r="M143" s="6"/>
      <c r="N143" s="6"/>
      <c r="O143" s="6"/>
      <c r="P143" s="3" t="s">
        <v>58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48.03188686310834</v>
      </c>
      <c r="D144" s="6">
        <v>45.426542536130754</v>
      </c>
      <c r="E144" s="6">
        <v>50.637231190085927</v>
      </c>
      <c r="F144" s="17">
        <v>7.7588635567460429E-2</v>
      </c>
      <c r="G144" s="17">
        <v>5.6561349721660603E-2</v>
      </c>
      <c r="H144" s="17">
        <v>9.7177310049401333E-2</v>
      </c>
      <c r="I144" s="6"/>
      <c r="J144" s="6"/>
      <c r="K144" s="6"/>
      <c r="L144" s="6"/>
      <c r="M144" s="6"/>
      <c r="N144" s="6"/>
      <c r="O144" s="6"/>
      <c r="P144" s="3" t="s">
        <v>58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48.439635796273031</v>
      </c>
      <c r="D145" s="6">
        <v>45.728355610483611</v>
      </c>
      <c r="E145" s="6">
        <v>51.15091598206245</v>
      </c>
      <c r="F145" s="17">
        <v>6.6555503246147341E-2</v>
      </c>
      <c r="G145" s="17">
        <v>4.5391094237530627E-2</v>
      </c>
      <c r="H145" s="17">
        <v>8.6215134544306071E-2</v>
      </c>
      <c r="I145" s="6"/>
      <c r="J145" s="6"/>
      <c r="K145" s="6"/>
      <c r="L145" s="6"/>
      <c r="M145" s="6"/>
      <c r="N145" s="6"/>
      <c r="O145" s="6"/>
      <c r="P145" s="3" t="s">
        <v>58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48.353809071202406</v>
      </c>
      <c r="D146" s="6">
        <v>45.562451200196676</v>
      </c>
      <c r="E146" s="6">
        <v>51.145166942208135</v>
      </c>
      <c r="F146" s="17">
        <v>6.2994473094889036E-2</v>
      </c>
      <c r="G146" s="17">
        <v>4.1544281556820328E-2</v>
      </c>
      <c r="H146" s="17">
        <v>8.2861311216569256E-2</v>
      </c>
      <c r="I146" s="6"/>
      <c r="J146" s="6"/>
      <c r="K146" s="6"/>
      <c r="L146" s="6"/>
      <c r="M146" s="6"/>
      <c r="N146" s="6"/>
      <c r="O146" s="6"/>
      <c r="P146" s="3" t="s">
        <v>58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48.276239316521355</v>
      </c>
      <c r="D147" s="6">
        <v>45.403245488433235</v>
      </c>
      <c r="E147" s="6">
        <v>51.149233144609475</v>
      </c>
      <c r="F147" s="17">
        <v>6.5680966507117189E-2</v>
      </c>
      <c r="G147" s="17">
        <v>4.3810385929318407E-2</v>
      </c>
      <c r="H147" s="17">
        <v>8.587704839876098E-2</v>
      </c>
      <c r="I147" s="6"/>
      <c r="J147" s="6"/>
      <c r="K147" s="6"/>
      <c r="L147" s="6"/>
      <c r="M147" s="6"/>
      <c r="N147" s="6"/>
      <c r="O147" s="6"/>
      <c r="P147" s="3" t="s">
        <v>58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48.762506103467203</v>
      </c>
      <c r="D148" s="6">
        <v>45.772152016425323</v>
      </c>
      <c r="E148" s="6">
        <v>51.752860190509082</v>
      </c>
      <c r="F148" s="17">
        <v>5.7196190124482627E-2</v>
      </c>
      <c r="G148" s="17">
        <v>3.5128676411304793E-2</v>
      </c>
      <c r="H148" s="17">
        <v>7.7512668246533467E-2</v>
      </c>
      <c r="I148" s="6"/>
      <c r="J148" s="6"/>
      <c r="K148" s="6"/>
      <c r="L148" s="6"/>
      <c r="M148" s="6"/>
      <c r="N148" s="6"/>
      <c r="O148" s="6"/>
      <c r="P148" s="3" t="s">
        <v>58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48.952008509804706</v>
      </c>
      <c r="D149" s="6">
        <v>45.860022985997212</v>
      </c>
      <c r="E149" s="6">
        <v>52.043994033612201</v>
      </c>
      <c r="F149" s="17">
        <v>5.2515485994370392E-2</v>
      </c>
      <c r="G149" s="17">
        <v>3.0170806863728306E-2</v>
      </c>
      <c r="H149" s="17">
        <v>7.3024181777576969E-2</v>
      </c>
      <c r="I149" s="6"/>
      <c r="J149" s="6"/>
      <c r="K149" s="6"/>
      <c r="L149" s="6"/>
      <c r="M149" s="6"/>
      <c r="N149" s="6"/>
      <c r="O149" s="6"/>
      <c r="P149" s="3" t="s">
        <v>58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49.299611465832861</v>
      </c>
      <c r="D150" s="6">
        <v>46.093498523476974</v>
      </c>
      <c r="E150" s="6">
        <v>52.505724408188748</v>
      </c>
      <c r="F150" s="17">
        <v>6.6239103168606484E-2</v>
      </c>
      <c r="G150" s="17">
        <v>4.3216328145163185E-2</v>
      </c>
      <c r="H150" s="17">
        <v>8.7304393764728649E-2</v>
      </c>
      <c r="I150" s="6"/>
      <c r="J150" s="6"/>
      <c r="K150" s="6"/>
      <c r="L150" s="6"/>
      <c r="M150" s="6"/>
      <c r="N150" s="6"/>
      <c r="O150" s="6"/>
      <c r="P150" s="3" t="s">
        <v>58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2013-11-20T10:43:53Z</dcterms:modified>
</cp:coreProperties>
</file>